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45" windowWidth="23250" windowHeight="12510"/>
  </bookViews>
  <sheets>
    <sheet name="рейтинг 1" sheetId="1" r:id="rId1"/>
    <sheet name="рейтинг 2" sheetId="2" r:id="rId2"/>
  </sheets>
  <definedNames>
    <definedName name="_xlnm._FilterDatabase" localSheetId="0" hidden="1">'рейтинг 1'!$A$2:$AV$2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7" i="1"/>
  <c r="AP38"/>
  <c r="AO37"/>
  <c r="AN38"/>
  <c r="AM37"/>
  <c r="AL38"/>
  <c r="AK37"/>
  <c r="AJ38"/>
  <c r="AI37"/>
  <c r="AH38"/>
  <c r="AG37"/>
  <c r="AE37"/>
  <c r="AD38"/>
  <c r="AC37"/>
  <c r="AB38"/>
  <c r="AA37"/>
  <c r="Z38"/>
  <c r="Y37"/>
  <c r="X38"/>
  <c r="W37"/>
  <c r="V38"/>
  <c r="U37"/>
  <c r="T38"/>
  <c r="S37"/>
  <c r="R38"/>
  <c r="Q37"/>
  <c r="P38"/>
  <c r="O37"/>
  <c r="N38"/>
  <c r="M37"/>
  <c r="L38"/>
  <c r="K37"/>
  <c r="AU4"/>
  <c r="AU5"/>
  <c r="AU6"/>
  <c r="AU7"/>
  <c r="AU8"/>
  <c r="AU10"/>
  <c r="AU11"/>
  <c r="AU12"/>
  <c r="AU13"/>
  <c r="AU16"/>
  <c r="AU18"/>
  <c r="AU19"/>
  <c r="AU20"/>
  <c r="AU21"/>
  <c r="AU22"/>
  <c r="AU23"/>
  <c r="AU25"/>
  <c r="AU26"/>
  <c r="AU29"/>
  <c r="AU31"/>
  <c r="AU33"/>
  <c r="AU35"/>
  <c r="AU36"/>
  <c r="AU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U24" s="1"/>
  <c r="AT25"/>
  <c r="AT26"/>
  <c r="AT27"/>
  <c r="AT28"/>
  <c r="AT29"/>
  <c r="AT30"/>
  <c r="AT31"/>
  <c r="AT32"/>
  <c r="AT33"/>
  <c r="AT34"/>
  <c r="AT35"/>
  <c r="AT36"/>
  <c r="AT3"/>
  <c r="AS4"/>
  <c r="AS5"/>
  <c r="AS6"/>
  <c r="AS7"/>
  <c r="AS8"/>
  <c r="AS9"/>
  <c r="AU9" s="1"/>
  <c r="AS10"/>
  <c r="AS11"/>
  <c r="AS12"/>
  <c r="AS13"/>
  <c r="AS14"/>
  <c r="AS15"/>
  <c r="AU15" s="1"/>
  <c r="AS16"/>
  <c r="AS17"/>
  <c r="AS18"/>
  <c r="AS19"/>
  <c r="AS20"/>
  <c r="AS21"/>
  <c r="AS22"/>
  <c r="AS23"/>
  <c r="AS24"/>
  <c r="AS25"/>
  <c r="AS26"/>
  <c r="AS27"/>
  <c r="AU27" s="1"/>
  <c r="AS28"/>
  <c r="AU28" s="1"/>
  <c r="AS29"/>
  <c r="AS30"/>
  <c r="AU30" s="1"/>
  <c r="AS31"/>
  <c r="AS32"/>
  <c r="AU32" s="1"/>
  <c r="AS33"/>
  <c r="AS34"/>
  <c r="AU34" s="1"/>
  <c r="AS35"/>
  <c r="AS36"/>
  <c r="AS3"/>
  <c r="J38"/>
  <c r="I37"/>
  <c r="H38"/>
  <c r="G37"/>
  <c r="F38"/>
  <c r="E37"/>
  <c r="D38"/>
  <c r="C37"/>
  <c r="AT38" l="1"/>
  <c r="AU17"/>
  <c r="AU14"/>
  <c r="AS37"/>
  <c r="D38" i="2"/>
  <c r="E37"/>
  <c r="C37"/>
  <c r="AU37" i="1" l="1"/>
</calcChain>
</file>

<file path=xl/sharedStrings.xml><?xml version="1.0" encoding="utf-8"?>
<sst xmlns="http://schemas.openxmlformats.org/spreadsheetml/2006/main" count="110" uniqueCount="67">
  <si>
    <t>Общеобразовательное учреждение</t>
  </si>
  <si>
    <t>математика</t>
  </si>
  <si>
    <t>биология</t>
  </si>
  <si>
    <t>обществознание</t>
  </si>
  <si>
    <t>иностранный язык</t>
  </si>
  <si>
    <t>русский язык</t>
  </si>
  <si>
    <t>химия</t>
  </si>
  <si>
    <t>физика</t>
  </si>
  <si>
    <t>история</t>
  </si>
  <si>
    <t>география</t>
  </si>
  <si>
    <t>украинский язык</t>
  </si>
  <si>
    <t>крымскотатарский язык</t>
  </si>
  <si>
    <t>информатика</t>
  </si>
  <si>
    <t>физическая культура</t>
  </si>
  <si>
    <t>литература</t>
  </si>
  <si>
    <t>астрономия</t>
  </si>
  <si>
    <t>экология</t>
  </si>
  <si>
    <t>ОБЗР</t>
  </si>
  <si>
    <t>технология</t>
  </si>
  <si>
    <t>мхк</t>
  </si>
  <si>
    <t>право</t>
  </si>
  <si>
    <t>экономика</t>
  </si>
  <si>
    <t>участников</t>
  </si>
  <si>
    <t>победителей</t>
  </si>
  <si>
    <t>%</t>
  </si>
  <si>
    <t>кол-во учеников</t>
  </si>
  <si>
    <t>кол-во победителей</t>
  </si>
  <si>
    <t>МБОУ «Вересаевская средняя школа» Сакского района Республики Крым</t>
  </si>
  <si>
    <t>=</t>
  </si>
  <si>
    <t>МБОУ «Веселовская средняя школа» Сакского района Республики Крым</t>
  </si>
  <si>
    <t>МБОУ «Виноградовская средняя школа» Сакского района Республики Крым</t>
  </si>
  <si>
    <t>МБОУ «Воробьевская средняя школа» Сакского района Республики Крым</t>
  </si>
  <si>
    <t>МБОУ «Геройская средняя школа» Сакского района Республики Крым</t>
  </si>
  <si>
    <t>МБОУ «Добрушинская средняя школа» Сакского района Республики Крым</t>
  </si>
  <si>
    <t>МБОУ «Елизаветовская средняя школа» Сакского района Республики Крым</t>
  </si>
  <si>
    <t>МБОУ «Журавлинская средняя школа» Сакского района Республики Крым</t>
  </si>
  <si>
    <t>МБОУ «Зерновская средняя школа» Сакского района Республики Крым</t>
  </si>
  <si>
    <t>МБОУ «Ивановская средняя школа» Сакского района Республики Крым</t>
  </si>
  <si>
    <t>МБОУ «Ильинская средняя школа» Сакского района Республики Крым</t>
  </si>
  <si>
    <t>МБОУ «Каменоломненская средняя школа» Сакского района Республики Крым</t>
  </si>
  <si>
    <t>МБОУ «Карьерновская средняя школа» Сакского района Республики Крым</t>
  </si>
  <si>
    <t>МБОУ «Кольцовская средняя школа» Сакского района Республики Крым</t>
  </si>
  <si>
    <t>МБОУ «Крайненская средняя школа» Сакского района Республики Крым</t>
  </si>
  <si>
    <t>МБОУ «Крымская школа-гимназия» Сакского района Республики Крым</t>
  </si>
  <si>
    <t>МБОУ «Лесновская средняя школа» Сакского района Республики Крым</t>
  </si>
  <si>
    <t>МБОУ «Митяевская средняя школа» Сакского района Республики Крым</t>
  </si>
  <si>
    <t>МБОУ «Михайловская средняя школа» Сакского района Республики Крым</t>
  </si>
  <si>
    <t>МБОУ «Молочненская средняя школа» Сакского района Республики Крым</t>
  </si>
  <si>
    <t>МБОУ «Наташинская средняя школа» Сакского района Республики Крым</t>
  </si>
  <si>
    <t xml:space="preserve">МБОУ «Новофедоровская  средняя школа-лицей» Сакского района Республики Крым </t>
  </si>
  <si>
    <t>МБОУ «Ореховская средняя школа» Сакского района Республики Крым</t>
  </si>
  <si>
    <t>МБОУ «Охотниковская средняя школа» Сакского района Республики Крым</t>
  </si>
  <si>
    <t>МБОУ «Ромашкинская средняя школа» Сакского района Республики Крым</t>
  </si>
  <si>
    <t>МБОУ «Сизовская средняя школа» Сакского района Республики Крым</t>
  </si>
  <si>
    <t>МБОУ «Столбовская средняя школа » Сакского района Республики Крым</t>
  </si>
  <si>
    <t>МБОУ «Суворовская средняя школа» Сакского района Республики Крым</t>
  </si>
  <si>
    <t>МБОУ «Трудовская средняя школа» Сакского района Республики Крым</t>
  </si>
  <si>
    <t xml:space="preserve">МБОУ «Уютненская средняя школа-гимназия» Сакского района Республики Крым </t>
  </si>
  <si>
    <t>МБОУ «Фрунзенская средняя школа» Сакского района Республики Крым</t>
  </si>
  <si>
    <t>МБОУ «Червонновская средняя школа» Сакского района Республики Крым</t>
  </si>
  <si>
    <t>МБОУ «Шелковичненская средняя школа» Сакского района Республики Крым</t>
  </si>
  <si>
    <t>МБОУ «Штормовская школа-гимназия» Сакского района Республики Крым</t>
  </si>
  <si>
    <t>КОЛИЧЕСТВО УЧАСТНИКОВ</t>
  </si>
  <si>
    <t>КОЛИЧЕСТВО ПОБЕДИТЕЛЕЙ</t>
  </si>
  <si>
    <t>название шоклы</t>
  </si>
  <si>
    <t>Уважаемые коллеги!!!!</t>
  </si>
  <si>
    <t>Эту таблицу МЫ ПОКА не заполняем!!!!!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</si>
</sst>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"/>
  </numFmts>
  <fonts count="45">
    <font>
      <sz val="10"/>
      <color rgb="FF000000"/>
      <name val="Calibri"/>
      <scheme val="minor"/>
    </font>
    <font>
      <b/>
      <sz val="14"/>
      <color theme="1"/>
      <name val="Times New Roman"/>
    </font>
    <font>
      <b/>
      <sz val="12"/>
      <color theme="1"/>
      <name val="Times New Roman"/>
    </font>
    <font>
      <sz val="10"/>
      <name val="Calibri"/>
    </font>
    <font>
      <b/>
      <sz val="13"/>
      <color theme="1"/>
      <name val="Times New Roman"/>
    </font>
    <font>
      <b/>
      <sz val="14"/>
      <color theme="1"/>
      <name val="Arimo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4"/>
      <color rgb="FF000000"/>
      <name val="Times New Roman"/>
    </font>
    <font>
      <sz val="17"/>
      <color rgb="FF000000"/>
      <name val="Times New Roman"/>
    </font>
    <font>
      <sz val="20"/>
      <color rgb="FF000000"/>
      <name val="Times New Roman"/>
    </font>
    <font>
      <sz val="14"/>
      <color theme="1"/>
      <name val="Times New Roman"/>
    </font>
    <font>
      <sz val="12"/>
      <color theme="1"/>
      <name val="Calibri"/>
    </font>
    <font>
      <sz val="18"/>
      <color theme="1"/>
      <name val="Calibri"/>
    </font>
    <font>
      <sz val="12"/>
      <color theme="1"/>
      <name val="Times New Roman"/>
    </font>
    <font>
      <b/>
      <sz val="20"/>
      <color theme="1"/>
      <name val="Arimo"/>
    </font>
    <font>
      <sz val="18"/>
      <color theme="1"/>
      <name val="Times New Roman"/>
    </font>
    <font>
      <b/>
      <sz val="14"/>
      <color theme="1"/>
      <name val="Calibri"/>
    </font>
    <font>
      <sz val="10"/>
      <color theme="1"/>
      <name val="Calibri"/>
    </font>
    <font>
      <b/>
      <sz val="14"/>
      <color rgb="FFFF0000"/>
      <name val="Times New Roman"/>
    </font>
    <font>
      <sz val="18"/>
      <color rgb="FF000000"/>
      <name val="Times New Roman"/>
    </font>
    <font>
      <sz val="20"/>
      <color theme="1"/>
      <name val="Arimo"/>
    </font>
    <font>
      <b/>
      <sz val="20"/>
      <color theme="1"/>
      <name val="Times New Roman"/>
    </font>
    <font>
      <b/>
      <i/>
      <sz val="20"/>
      <color theme="1"/>
      <name val="Times New Roman"/>
    </font>
    <font>
      <b/>
      <i/>
      <sz val="14"/>
      <color theme="1"/>
      <name val="Times New Roman"/>
    </font>
    <font>
      <b/>
      <i/>
      <sz val="18"/>
      <color theme="1"/>
      <name val="Times New Roman"/>
    </font>
    <font>
      <b/>
      <i/>
      <sz val="12"/>
      <color theme="1"/>
      <name val="Times New Roman"/>
    </font>
    <font>
      <sz val="18"/>
      <color theme="1"/>
      <name val="Arimo"/>
    </font>
    <font>
      <sz val="12"/>
      <color theme="1"/>
      <name val="Arimo"/>
    </font>
    <font>
      <sz val="12"/>
      <color rgb="FFFF0000"/>
      <name val="Times New Roman"/>
    </font>
    <font>
      <sz val="14"/>
      <color rgb="FFFF0000"/>
      <name val="Times New Roman"/>
    </font>
    <font>
      <b/>
      <sz val="20"/>
      <name val="Arimo"/>
    </font>
    <font>
      <sz val="2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20"/>
      <name val="Arim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center"/>
    </xf>
    <xf numFmtId="0" fontId="16" fillId="0" borderId="7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9" fillId="0" borderId="7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left" vertical="top"/>
    </xf>
    <xf numFmtId="1" fontId="16" fillId="0" borderId="7" xfId="0" applyNumberFormat="1" applyFont="1" applyBorder="1" applyAlignment="1">
      <alignment horizontal="left" vertical="top"/>
    </xf>
    <xf numFmtId="1" fontId="18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left" vertical="top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top"/>
    </xf>
    <xf numFmtId="0" fontId="23" fillId="0" borderId="1" xfId="0" applyFont="1" applyBorder="1"/>
    <xf numFmtId="0" fontId="24" fillId="0" borderId="2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165" fontId="16" fillId="0" borderId="7" xfId="0" applyNumberFormat="1" applyFont="1" applyBorder="1" applyAlignment="1">
      <alignment horizontal="left" vertical="top"/>
    </xf>
    <xf numFmtId="0" fontId="30" fillId="0" borderId="1" xfId="0" applyFont="1" applyBorder="1" applyAlignment="1">
      <alignment horizontal="center"/>
    </xf>
    <xf numFmtId="0" fontId="26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3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32" fillId="0" borderId="1" xfId="0" applyFont="1" applyBorder="1"/>
    <xf numFmtId="0" fontId="21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top"/>
    </xf>
    <xf numFmtId="0" fontId="36" fillId="0" borderId="7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textRotation="90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/>
    </xf>
    <xf numFmtId="0" fontId="41" fillId="0" borderId="7" xfId="0" applyFont="1" applyBorder="1" applyAlignment="1">
      <alignment horizontal="left" vertical="top"/>
    </xf>
    <xf numFmtId="0" fontId="39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/>
    </xf>
    <xf numFmtId="0" fontId="37" fillId="0" borderId="7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top"/>
    </xf>
    <xf numFmtId="0" fontId="42" fillId="0" borderId="7" xfId="0" applyFont="1" applyBorder="1" applyAlignment="1">
      <alignment horizontal="left" vertical="top"/>
    </xf>
    <xf numFmtId="0" fontId="43" fillId="0" borderId="7" xfId="0" applyFont="1" applyBorder="1" applyAlignment="1">
      <alignment horizontal="left" vertical="top"/>
    </xf>
    <xf numFmtId="0" fontId="25" fillId="0" borderId="12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3" fillId="0" borderId="7" xfId="0" applyFont="1" applyBorder="1"/>
    <xf numFmtId="0" fontId="38" fillId="0" borderId="2" xfId="0" applyFont="1" applyBorder="1" applyAlignment="1">
      <alignment horizontal="center" vertical="center" wrapText="1"/>
    </xf>
    <xf numFmtId="0" fontId="35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/>
    </xf>
    <xf numFmtId="0" fontId="4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000"/>
  <sheetViews>
    <sheetView tabSelected="1" view="pageBreakPreview" zoomScale="91" zoomScaleNormal="58" zoomScaleSheetLayoutView="91" workbookViewId="0">
      <pane xSplit="2" ySplit="2" topLeftCell="AB19" activePane="bottomRight" state="frozen"/>
      <selection pane="topRight" activeCell="C1" sqref="C1"/>
      <selection pane="bottomLeft" activeCell="A3" sqref="A3"/>
      <selection pane="bottomRight" activeCell="AS7" sqref="AS7:AU40"/>
    </sheetView>
  </sheetViews>
  <sheetFormatPr defaultColWidth="14.42578125" defaultRowHeight="15" customHeight="1"/>
  <cols>
    <col min="1" max="1" width="5.5703125" customWidth="1"/>
    <col min="2" max="2" width="91.7109375" customWidth="1"/>
    <col min="3" max="3" width="10.28515625" customWidth="1"/>
    <col min="4" max="4" width="9.28515625" customWidth="1"/>
    <col min="5" max="5" width="9.5703125" customWidth="1"/>
    <col min="6" max="6" width="7" customWidth="1"/>
    <col min="7" max="7" width="9.7109375" customWidth="1"/>
    <col min="8" max="8" width="8.140625" customWidth="1"/>
    <col min="9" max="9" width="7.28515625" customWidth="1"/>
    <col min="10" max="10" width="9.85546875" customWidth="1"/>
    <col min="11" max="11" width="9.28515625" customWidth="1"/>
    <col min="12" max="12" width="7.5703125" customWidth="1"/>
    <col min="13" max="13" width="7.28515625" customWidth="1"/>
    <col min="14" max="14" width="7.5703125" customWidth="1"/>
    <col min="15" max="15" width="7.28515625" customWidth="1"/>
    <col min="16" max="16" width="7.5703125" customWidth="1"/>
    <col min="17" max="17" width="6.85546875" customWidth="1"/>
    <col min="18" max="18" width="7.5703125" customWidth="1"/>
    <col min="19" max="19" width="6.7109375" customWidth="1"/>
    <col min="20" max="20" width="9.28515625" customWidth="1"/>
    <col min="21" max="21" width="6.85546875" customWidth="1"/>
    <col min="22" max="22" width="7.85546875" customWidth="1"/>
    <col min="23" max="23" width="7.140625" customWidth="1"/>
    <col min="24" max="24" width="7.5703125" customWidth="1"/>
    <col min="25" max="25" width="7.140625" customWidth="1"/>
    <col min="26" max="26" width="7.5703125" customWidth="1"/>
    <col min="27" max="27" width="8" customWidth="1"/>
    <col min="28" max="28" width="7.28515625" customWidth="1"/>
    <col min="29" max="29" width="8" customWidth="1"/>
    <col min="30" max="30" width="8.7109375" customWidth="1"/>
    <col min="31" max="35" width="8" customWidth="1"/>
    <col min="36" max="36" width="9.5703125" customWidth="1"/>
    <col min="37" max="37" width="6.85546875" customWidth="1"/>
    <col min="38" max="38" width="9.5703125" customWidth="1"/>
    <col min="39" max="39" width="7.28515625" customWidth="1"/>
    <col min="40" max="44" width="7" customWidth="1"/>
    <col min="45" max="45" width="14.85546875" customWidth="1"/>
    <col min="46" max="46" width="12.5703125" customWidth="1"/>
    <col min="47" max="47" width="15.140625" customWidth="1"/>
    <col min="48" max="48" width="14.42578125" customWidth="1"/>
  </cols>
  <sheetData>
    <row r="1" spans="1:48" ht="50.25" customHeight="1">
      <c r="A1" s="1"/>
      <c r="B1" s="1" t="s">
        <v>0</v>
      </c>
      <c r="C1" s="104" t="s">
        <v>1</v>
      </c>
      <c r="D1" s="105"/>
      <c r="E1" s="104" t="s">
        <v>2</v>
      </c>
      <c r="F1" s="105"/>
      <c r="G1" s="104" t="s">
        <v>3</v>
      </c>
      <c r="H1" s="105"/>
      <c r="I1" s="104" t="s">
        <v>4</v>
      </c>
      <c r="J1" s="105"/>
      <c r="K1" s="104" t="s">
        <v>5</v>
      </c>
      <c r="L1" s="105"/>
      <c r="M1" s="104" t="s">
        <v>6</v>
      </c>
      <c r="N1" s="105"/>
      <c r="O1" s="108" t="s">
        <v>7</v>
      </c>
      <c r="P1" s="105"/>
      <c r="Q1" s="104" t="s">
        <v>8</v>
      </c>
      <c r="R1" s="105"/>
      <c r="S1" s="104" t="s">
        <v>9</v>
      </c>
      <c r="T1" s="105"/>
      <c r="U1" s="102" t="s">
        <v>10</v>
      </c>
      <c r="V1" s="103"/>
      <c r="W1" s="102" t="s">
        <v>11</v>
      </c>
      <c r="X1" s="103"/>
      <c r="Y1" s="102" t="s">
        <v>12</v>
      </c>
      <c r="Z1" s="103"/>
      <c r="AA1" s="102" t="s">
        <v>13</v>
      </c>
      <c r="AB1" s="103"/>
      <c r="AC1" s="102" t="s">
        <v>14</v>
      </c>
      <c r="AD1" s="103"/>
      <c r="AE1" s="102" t="s">
        <v>15</v>
      </c>
      <c r="AF1" s="103"/>
      <c r="AG1" s="102" t="s">
        <v>16</v>
      </c>
      <c r="AH1" s="103"/>
      <c r="AI1" s="102" t="s">
        <v>17</v>
      </c>
      <c r="AJ1" s="103"/>
      <c r="AK1" s="104" t="s">
        <v>18</v>
      </c>
      <c r="AL1" s="105"/>
      <c r="AM1" s="104" t="s">
        <v>19</v>
      </c>
      <c r="AN1" s="105"/>
      <c r="AO1" s="106" t="s">
        <v>20</v>
      </c>
      <c r="AP1" s="107"/>
      <c r="AQ1" s="106" t="s">
        <v>21</v>
      </c>
      <c r="AR1" s="107"/>
      <c r="AS1" s="100" t="s">
        <v>22</v>
      </c>
      <c r="AT1" s="100" t="s">
        <v>23</v>
      </c>
      <c r="AU1" s="100" t="s">
        <v>24</v>
      </c>
      <c r="AV1" s="2"/>
    </row>
    <row r="2" spans="1:48" ht="121.5" customHeight="1">
      <c r="A2" s="1"/>
      <c r="B2" s="1"/>
      <c r="C2" s="3" t="s">
        <v>25</v>
      </c>
      <c r="D2" s="3" t="s">
        <v>26</v>
      </c>
      <c r="E2" s="3" t="s">
        <v>25</v>
      </c>
      <c r="F2" s="3" t="s">
        <v>26</v>
      </c>
      <c r="G2" s="3" t="s">
        <v>25</v>
      </c>
      <c r="H2" s="3" t="s">
        <v>26</v>
      </c>
      <c r="I2" s="3" t="s">
        <v>25</v>
      </c>
      <c r="J2" s="4" t="s">
        <v>26</v>
      </c>
      <c r="K2" s="3" t="s">
        <v>25</v>
      </c>
      <c r="L2" s="3" t="s">
        <v>26</v>
      </c>
      <c r="M2" s="3" t="s">
        <v>25</v>
      </c>
      <c r="N2" s="3" t="s">
        <v>26</v>
      </c>
      <c r="O2" s="5" t="s">
        <v>25</v>
      </c>
      <c r="P2" s="3" t="s">
        <v>26</v>
      </c>
      <c r="Q2" s="3" t="s">
        <v>25</v>
      </c>
      <c r="R2" s="3" t="s">
        <v>26</v>
      </c>
      <c r="S2" s="4" t="s">
        <v>25</v>
      </c>
      <c r="T2" s="3" t="s">
        <v>26</v>
      </c>
      <c r="U2" s="87" t="s">
        <v>25</v>
      </c>
      <c r="V2" s="87" t="s">
        <v>26</v>
      </c>
      <c r="W2" s="87" t="s">
        <v>25</v>
      </c>
      <c r="X2" s="87" t="s">
        <v>26</v>
      </c>
      <c r="Y2" s="87" t="s">
        <v>25</v>
      </c>
      <c r="Z2" s="87" t="s">
        <v>26</v>
      </c>
      <c r="AA2" s="99" t="s">
        <v>25</v>
      </c>
      <c r="AB2" s="99" t="s">
        <v>26</v>
      </c>
      <c r="AC2" s="87" t="s">
        <v>25</v>
      </c>
      <c r="AD2" s="87" t="s">
        <v>26</v>
      </c>
      <c r="AE2" s="87" t="s">
        <v>25</v>
      </c>
      <c r="AF2" s="87" t="s">
        <v>26</v>
      </c>
      <c r="AG2" s="87" t="s">
        <v>25</v>
      </c>
      <c r="AH2" s="87" t="s">
        <v>26</v>
      </c>
      <c r="AI2" s="87" t="s">
        <v>25</v>
      </c>
      <c r="AJ2" s="87" t="s">
        <v>26</v>
      </c>
      <c r="AK2" s="3" t="s">
        <v>25</v>
      </c>
      <c r="AL2" s="3" t="s">
        <v>26</v>
      </c>
      <c r="AM2" s="3" t="s">
        <v>25</v>
      </c>
      <c r="AN2" s="3" t="s">
        <v>26</v>
      </c>
      <c r="AO2" s="3" t="s">
        <v>25</v>
      </c>
      <c r="AP2" s="3" t="s">
        <v>26</v>
      </c>
      <c r="AQ2" s="3" t="s">
        <v>25</v>
      </c>
      <c r="AR2" s="3" t="s">
        <v>26</v>
      </c>
      <c r="AS2" s="101"/>
      <c r="AT2" s="101"/>
      <c r="AU2" s="101"/>
      <c r="AV2" s="2"/>
    </row>
    <row r="3" spans="1:48" ht="26.25" customHeight="1">
      <c r="A3" s="6">
        <v>1</v>
      </c>
      <c r="B3" s="7" t="s">
        <v>27</v>
      </c>
      <c r="C3" s="8">
        <v>3</v>
      </c>
      <c r="D3" s="9">
        <v>0</v>
      </c>
      <c r="E3" s="9">
        <v>3</v>
      </c>
      <c r="F3" s="9">
        <v>2</v>
      </c>
      <c r="G3" s="95">
        <v>3</v>
      </c>
      <c r="H3" s="11">
        <v>2</v>
      </c>
      <c r="I3" s="10">
        <v>0</v>
      </c>
      <c r="J3" s="9">
        <v>0</v>
      </c>
      <c r="K3" s="12">
        <v>3</v>
      </c>
      <c r="L3" s="9">
        <v>0</v>
      </c>
      <c r="M3" s="9">
        <v>1</v>
      </c>
      <c r="N3" s="9">
        <v>0</v>
      </c>
      <c r="O3" s="13"/>
      <c r="P3" s="9"/>
      <c r="Q3" s="14">
        <v>3</v>
      </c>
      <c r="R3" s="11">
        <v>1</v>
      </c>
      <c r="S3" s="9"/>
      <c r="T3" s="9"/>
      <c r="U3" s="15">
        <v>0</v>
      </c>
      <c r="V3" s="15">
        <v>0</v>
      </c>
      <c r="W3" s="15">
        <v>0</v>
      </c>
      <c r="X3" s="15">
        <v>0</v>
      </c>
      <c r="Y3" s="83"/>
      <c r="Z3" s="9"/>
      <c r="AA3" s="16">
        <v>3</v>
      </c>
      <c r="AB3" s="17">
        <v>3</v>
      </c>
      <c r="AC3" s="15">
        <v>3</v>
      </c>
      <c r="AD3" s="15">
        <v>2</v>
      </c>
      <c r="AE3" s="9"/>
      <c r="AF3" s="9"/>
      <c r="AG3" s="9"/>
      <c r="AH3" s="9"/>
      <c r="AI3" s="9">
        <v>0</v>
      </c>
      <c r="AJ3" s="9">
        <v>0</v>
      </c>
      <c r="AK3" s="18"/>
      <c r="AL3" s="9"/>
      <c r="AM3" s="15"/>
      <c r="AN3" s="15"/>
      <c r="AO3" s="15"/>
      <c r="AP3" s="15"/>
      <c r="AQ3" s="15"/>
      <c r="AR3" s="15"/>
      <c r="AS3" s="19">
        <f>C3+E3+G3+I3+K3+M3+O3+Q3+S3+U3+W3+Y3+AA3+AC3+AE3+AG3+AI3+AK3+AM3+AO3+AQ3</f>
        <v>22</v>
      </c>
      <c r="AT3" s="20">
        <f>D3+F3+H3+J3+L3+N3+P3+R3+T3+V3+X3+Z3+AB3+AD3+AF3+AH3+AJ3+AL3+AN3+AP3+AR3</f>
        <v>10</v>
      </c>
      <c r="AU3" s="21">
        <f>(AT3*100)/AS3</f>
        <v>45.454545454545453</v>
      </c>
      <c r="AV3" s="2" t="s">
        <v>28</v>
      </c>
    </row>
    <row r="4" spans="1:48" ht="26.25" customHeight="1">
      <c r="A4" s="6">
        <v>2</v>
      </c>
      <c r="B4" s="7" t="s">
        <v>29</v>
      </c>
      <c r="C4" s="9">
        <v>5</v>
      </c>
      <c r="D4" s="9">
        <v>1</v>
      </c>
      <c r="E4" s="9">
        <v>4</v>
      </c>
      <c r="F4" s="9">
        <v>1</v>
      </c>
      <c r="G4" s="96">
        <v>3</v>
      </c>
      <c r="H4" s="23">
        <v>2</v>
      </c>
      <c r="I4" s="22">
        <v>2</v>
      </c>
      <c r="J4" s="9">
        <v>1</v>
      </c>
      <c r="K4" s="24">
        <v>3</v>
      </c>
      <c r="L4" s="9">
        <v>0</v>
      </c>
      <c r="M4" s="9">
        <v>2</v>
      </c>
      <c r="N4" s="9">
        <v>1</v>
      </c>
      <c r="O4" s="25">
        <v>2</v>
      </c>
      <c r="P4" s="9">
        <v>0</v>
      </c>
      <c r="Q4" s="26"/>
      <c r="R4" s="23"/>
      <c r="S4" s="9">
        <v>3</v>
      </c>
      <c r="T4" s="9">
        <v>0</v>
      </c>
      <c r="U4" s="9">
        <v>0</v>
      </c>
      <c r="V4" s="9">
        <v>0</v>
      </c>
      <c r="W4" s="9">
        <v>3</v>
      </c>
      <c r="X4" s="27">
        <v>2</v>
      </c>
      <c r="Y4" s="83"/>
      <c r="Z4" s="9"/>
      <c r="AA4" s="28">
        <v>1</v>
      </c>
      <c r="AB4" s="17">
        <v>1</v>
      </c>
      <c r="AC4" s="9">
        <v>2</v>
      </c>
      <c r="AD4" s="9">
        <v>1</v>
      </c>
      <c r="AE4" s="9"/>
      <c r="AF4" s="27"/>
      <c r="AG4" s="9"/>
      <c r="AH4" s="9"/>
      <c r="AI4" s="9">
        <v>0</v>
      </c>
      <c r="AJ4" s="9">
        <v>0</v>
      </c>
      <c r="AK4" s="24">
        <v>3</v>
      </c>
      <c r="AL4" s="9">
        <v>2</v>
      </c>
      <c r="AM4" s="15"/>
      <c r="AN4" s="15"/>
      <c r="AO4" s="15"/>
      <c r="AP4" s="15"/>
      <c r="AQ4" s="15"/>
      <c r="AR4" s="15"/>
      <c r="AS4" s="19">
        <f t="shared" ref="AS4:AS36" si="0">C4+E4+G4+I4+K4+M4+O4+Q4+S4+U4+W4+Y4+AA4+AC4+AE4+AG4+AI4+AK4+AM4+AO4+AQ4</f>
        <v>33</v>
      </c>
      <c r="AT4" s="20">
        <f t="shared" ref="AT4:AT36" si="1">D4+F4+H4+J4+L4+N4+P4+R4+T4+V4+X4+Z4+AB4+AD4+AF4+AH4+AJ4+AL4+AN4+AP4+AR4</f>
        <v>12</v>
      </c>
      <c r="AU4" s="21">
        <f t="shared" ref="AU4:AU36" si="2">(AT4*100)/AS4</f>
        <v>36.363636363636367</v>
      </c>
      <c r="AV4" s="2"/>
    </row>
    <row r="5" spans="1:48" ht="26.25" customHeight="1">
      <c r="A5" s="6">
        <v>3</v>
      </c>
      <c r="B5" s="7" t="s">
        <v>30</v>
      </c>
      <c r="C5" s="9">
        <v>0</v>
      </c>
      <c r="D5" s="9">
        <v>0</v>
      </c>
      <c r="E5" s="9">
        <v>2</v>
      </c>
      <c r="F5" s="9">
        <v>2</v>
      </c>
      <c r="G5" s="97"/>
      <c r="H5" s="23"/>
      <c r="I5" s="9">
        <v>1</v>
      </c>
      <c r="J5" s="9">
        <v>0</v>
      </c>
      <c r="K5" s="9">
        <v>0</v>
      </c>
      <c r="L5" s="27">
        <v>0</v>
      </c>
      <c r="M5" s="9"/>
      <c r="N5" s="9"/>
      <c r="O5" s="27"/>
      <c r="P5" s="9"/>
      <c r="Q5" s="26"/>
      <c r="R5" s="23"/>
      <c r="S5" s="9"/>
      <c r="T5" s="9"/>
      <c r="U5" s="9">
        <v>0</v>
      </c>
      <c r="V5" s="9">
        <v>0</v>
      </c>
      <c r="W5" s="9">
        <v>0</v>
      </c>
      <c r="X5" s="27">
        <v>0</v>
      </c>
      <c r="Y5" s="83"/>
      <c r="Z5" s="9"/>
      <c r="AA5" s="29"/>
      <c r="AB5" s="17"/>
      <c r="AC5" s="9">
        <v>0</v>
      </c>
      <c r="AD5" s="9">
        <v>0</v>
      </c>
      <c r="AE5" s="9"/>
      <c r="AF5" s="27"/>
      <c r="AG5" s="9"/>
      <c r="AH5" s="9"/>
      <c r="AI5" s="9">
        <v>0</v>
      </c>
      <c r="AJ5" s="9">
        <v>0</v>
      </c>
      <c r="AK5" s="30"/>
      <c r="AL5" s="9"/>
      <c r="AM5" s="15"/>
      <c r="AN5" s="15"/>
      <c r="AO5" s="15"/>
      <c r="AP5" s="15"/>
      <c r="AQ5" s="15"/>
      <c r="AR5" s="15"/>
      <c r="AS5" s="19">
        <f t="shared" si="0"/>
        <v>3</v>
      </c>
      <c r="AT5" s="20">
        <f t="shared" si="1"/>
        <v>2</v>
      </c>
      <c r="AU5" s="21">
        <f t="shared" si="2"/>
        <v>66.666666666666671</v>
      </c>
      <c r="AV5" s="2"/>
    </row>
    <row r="6" spans="1:48" ht="26.25" customHeight="1">
      <c r="A6" s="6">
        <v>4</v>
      </c>
      <c r="B6" s="7" t="s">
        <v>31</v>
      </c>
      <c r="C6" s="9">
        <v>0</v>
      </c>
      <c r="D6" s="9">
        <v>0</v>
      </c>
      <c r="E6" s="9">
        <v>1</v>
      </c>
      <c r="F6" s="9">
        <v>1</v>
      </c>
      <c r="G6" s="96">
        <v>3</v>
      </c>
      <c r="H6" s="23">
        <v>1</v>
      </c>
      <c r="I6" s="9">
        <v>0</v>
      </c>
      <c r="J6" s="9">
        <v>0</v>
      </c>
      <c r="K6" s="9">
        <v>0</v>
      </c>
      <c r="L6" s="27">
        <v>0</v>
      </c>
      <c r="M6" s="9"/>
      <c r="N6" s="9"/>
      <c r="O6" s="27"/>
      <c r="P6" s="9"/>
      <c r="Q6" s="26">
        <v>2</v>
      </c>
      <c r="R6" s="23">
        <v>2</v>
      </c>
      <c r="S6" s="9">
        <v>3</v>
      </c>
      <c r="T6" s="9">
        <v>0</v>
      </c>
      <c r="U6" s="9">
        <v>0</v>
      </c>
      <c r="V6" s="9">
        <v>0</v>
      </c>
      <c r="W6" s="9">
        <v>0</v>
      </c>
      <c r="X6" s="27">
        <v>0</v>
      </c>
      <c r="Y6" s="83"/>
      <c r="Z6" s="9"/>
      <c r="AA6" s="29">
        <v>2</v>
      </c>
      <c r="AB6" s="17">
        <v>0</v>
      </c>
      <c r="AC6" s="15">
        <v>0</v>
      </c>
      <c r="AD6" s="15">
        <v>0</v>
      </c>
      <c r="AE6" s="9"/>
      <c r="AF6" s="9"/>
      <c r="AG6" s="9"/>
      <c r="AH6" s="9"/>
      <c r="AI6" s="9">
        <v>3</v>
      </c>
      <c r="AJ6" s="9">
        <v>0</v>
      </c>
      <c r="AK6" s="30"/>
      <c r="AL6" s="9"/>
      <c r="AM6" s="15"/>
      <c r="AN6" s="15"/>
      <c r="AO6" s="15"/>
      <c r="AP6" s="15"/>
      <c r="AQ6" s="15"/>
      <c r="AR6" s="15"/>
      <c r="AS6" s="19">
        <f t="shared" si="0"/>
        <v>14</v>
      </c>
      <c r="AT6" s="20">
        <f t="shared" si="1"/>
        <v>4</v>
      </c>
      <c r="AU6" s="21">
        <f t="shared" si="2"/>
        <v>28.571428571428573</v>
      </c>
      <c r="AV6" s="2"/>
    </row>
    <row r="7" spans="1:48" ht="26.25" customHeight="1">
      <c r="A7" s="6">
        <v>5</v>
      </c>
      <c r="B7" s="7" t="s">
        <v>32</v>
      </c>
      <c r="C7" s="9">
        <v>0</v>
      </c>
      <c r="D7" s="9">
        <v>0</v>
      </c>
      <c r="E7" s="9">
        <v>4</v>
      </c>
      <c r="F7" s="9">
        <v>3</v>
      </c>
      <c r="G7" s="97">
        <v>3</v>
      </c>
      <c r="H7" s="23">
        <v>2</v>
      </c>
      <c r="I7" s="22">
        <v>0</v>
      </c>
      <c r="J7" s="9">
        <v>0</v>
      </c>
      <c r="K7" s="24">
        <v>2</v>
      </c>
      <c r="L7" s="15">
        <v>0</v>
      </c>
      <c r="M7" s="9"/>
      <c r="N7" s="9"/>
      <c r="O7" s="25"/>
      <c r="P7" s="9"/>
      <c r="Q7" s="26">
        <v>1</v>
      </c>
      <c r="R7" s="23">
        <v>0</v>
      </c>
      <c r="S7" s="9">
        <v>2</v>
      </c>
      <c r="T7" s="9">
        <v>0</v>
      </c>
      <c r="U7" s="9">
        <v>0</v>
      </c>
      <c r="V7" s="9">
        <v>0</v>
      </c>
      <c r="W7" s="9">
        <v>0</v>
      </c>
      <c r="X7" s="27">
        <v>0</v>
      </c>
      <c r="Y7" s="83"/>
      <c r="Z7" s="9"/>
      <c r="AA7" s="31">
        <v>4</v>
      </c>
      <c r="AB7" s="17">
        <v>2</v>
      </c>
      <c r="AC7" s="15">
        <v>1</v>
      </c>
      <c r="AD7" s="15">
        <v>1</v>
      </c>
      <c r="AE7" s="9"/>
      <c r="AF7" s="9"/>
      <c r="AG7" s="9"/>
      <c r="AH7" s="9"/>
      <c r="AI7" s="9">
        <v>1</v>
      </c>
      <c r="AJ7" s="9">
        <v>1</v>
      </c>
      <c r="AK7" s="30"/>
      <c r="AL7" s="9"/>
      <c r="AM7" s="15"/>
      <c r="AN7" s="15"/>
      <c r="AO7" s="15"/>
      <c r="AP7" s="15"/>
      <c r="AQ7" s="15"/>
      <c r="AR7" s="15"/>
      <c r="AS7" s="81">
        <f t="shared" si="0"/>
        <v>18</v>
      </c>
      <c r="AT7" s="82">
        <f t="shared" si="1"/>
        <v>9</v>
      </c>
      <c r="AU7" s="109">
        <f t="shared" si="2"/>
        <v>50</v>
      </c>
      <c r="AV7" s="2"/>
    </row>
    <row r="8" spans="1:48" ht="26.25" customHeight="1">
      <c r="A8" s="6">
        <v>6</v>
      </c>
      <c r="B8" s="7" t="s">
        <v>33</v>
      </c>
      <c r="C8" s="9">
        <v>6</v>
      </c>
      <c r="D8" s="9">
        <v>1</v>
      </c>
      <c r="E8" s="9">
        <v>8</v>
      </c>
      <c r="F8" s="9">
        <v>4</v>
      </c>
      <c r="G8" s="97"/>
      <c r="H8" s="23"/>
      <c r="I8" s="22">
        <v>4</v>
      </c>
      <c r="J8" s="9">
        <v>3</v>
      </c>
      <c r="K8" s="24">
        <v>3</v>
      </c>
      <c r="L8" s="9">
        <v>2</v>
      </c>
      <c r="M8" s="9">
        <v>4</v>
      </c>
      <c r="N8" s="9">
        <v>2</v>
      </c>
      <c r="O8" s="25"/>
      <c r="P8" s="9"/>
      <c r="Q8" s="26">
        <v>3</v>
      </c>
      <c r="R8" s="23">
        <v>0</v>
      </c>
      <c r="S8" s="9">
        <v>5</v>
      </c>
      <c r="T8" s="9">
        <v>0</v>
      </c>
      <c r="U8" s="15">
        <v>0</v>
      </c>
      <c r="V8" s="15">
        <v>0</v>
      </c>
      <c r="W8" s="15">
        <v>2</v>
      </c>
      <c r="X8" s="15">
        <v>2</v>
      </c>
      <c r="Y8" s="83"/>
      <c r="Z8" s="9"/>
      <c r="AA8" s="29"/>
      <c r="AB8" s="17"/>
      <c r="AC8" s="15">
        <v>6</v>
      </c>
      <c r="AD8" s="15">
        <v>4</v>
      </c>
      <c r="AE8" s="9"/>
      <c r="AF8" s="9"/>
      <c r="AG8" s="9"/>
      <c r="AH8" s="9"/>
      <c r="AI8" s="9">
        <v>0</v>
      </c>
      <c r="AJ8" s="9">
        <v>0</v>
      </c>
      <c r="AK8" s="30"/>
      <c r="AL8" s="9"/>
      <c r="AM8" s="15"/>
      <c r="AN8" s="15"/>
      <c r="AO8" s="15"/>
      <c r="AP8" s="15"/>
      <c r="AQ8" s="15"/>
      <c r="AR8" s="15"/>
      <c r="AS8" s="81">
        <f t="shared" si="0"/>
        <v>41</v>
      </c>
      <c r="AT8" s="82">
        <f t="shared" si="1"/>
        <v>18</v>
      </c>
      <c r="AU8" s="109">
        <f t="shared" si="2"/>
        <v>43.902439024390247</v>
      </c>
      <c r="AV8" s="2"/>
    </row>
    <row r="9" spans="1:48" ht="26.25" customHeight="1">
      <c r="A9" s="6">
        <v>7</v>
      </c>
      <c r="B9" s="7" t="s">
        <v>34</v>
      </c>
      <c r="C9" s="9">
        <v>2</v>
      </c>
      <c r="D9" s="9">
        <v>0</v>
      </c>
      <c r="E9" s="9">
        <v>1</v>
      </c>
      <c r="F9" s="9">
        <v>0</v>
      </c>
      <c r="G9" s="97"/>
      <c r="H9" s="23"/>
      <c r="I9" s="22">
        <v>1</v>
      </c>
      <c r="J9" s="9">
        <v>1</v>
      </c>
      <c r="K9" s="24">
        <v>2</v>
      </c>
      <c r="L9" s="9">
        <v>0</v>
      </c>
      <c r="M9" s="9"/>
      <c r="N9" s="9"/>
      <c r="O9" s="27"/>
      <c r="P9" s="9"/>
      <c r="Q9" s="26"/>
      <c r="R9" s="23"/>
      <c r="S9" s="9">
        <v>2</v>
      </c>
      <c r="T9" s="9">
        <v>0</v>
      </c>
      <c r="U9" s="9">
        <v>0</v>
      </c>
      <c r="V9" s="9">
        <v>0</v>
      </c>
      <c r="W9" s="9">
        <v>0</v>
      </c>
      <c r="X9" s="27">
        <v>0</v>
      </c>
      <c r="Y9" s="83"/>
      <c r="Z9" s="9"/>
      <c r="AA9" s="29"/>
      <c r="AB9" s="17"/>
      <c r="AC9" s="9">
        <v>0</v>
      </c>
      <c r="AD9" s="9">
        <v>0</v>
      </c>
      <c r="AE9" s="9"/>
      <c r="AF9" s="27"/>
      <c r="AG9" s="9"/>
      <c r="AH9" s="9"/>
      <c r="AI9" s="9">
        <v>0</v>
      </c>
      <c r="AJ9" s="9">
        <v>0</v>
      </c>
      <c r="AK9" s="30"/>
      <c r="AL9" s="9"/>
      <c r="AM9" s="15"/>
      <c r="AN9" s="15"/>
      <c r="AO9" s="15"/>
      <c r="AP9" s="15"/>
      <c r="AQ9" s="15"/>
      <c r="AR9" s="15"/>
      <c r="AS9" s="81">
        <f t="shared" si="0"/>
        <v>8</v>
      </c>
      <c r="AT9" s="82">
        <f t="shared" si="1"/>
        <v>1</v>
      </c>
      <c r="AU9" s="109">
        <f t="shared" si="2"/>
        <v>12.5</v>
      </c>
      <c r="AV9" s="2"/>
    </row>
    <row r="10" spans="1:48" ht="26.25" customHeight="1">
      <c r="A10" s="6">
        <v>8</v>
      </c>
      <c r="B10" s="7" t="s">
        <v>35</v>
      </c>
      <c r="C10" s="9">
        <v>7</v>
      </c>
      <c r="D10" s="9">
        <v>0</v>
      </c>
      <c r="E10" s="9">
        <v>3</v>
      </c>
      <c r="F10" s="9">
        <v>2</v>
      </c>
      <c r="G10" s="96">
        <v>3</v>
      </c>
      <c r="H10" s="23">
        <v>2</v>
      </c>
      <c r="I10" s="22">
        <v>2</v>
      </c>
      <c r="J10" s="9">
        <v>2</v>
      </c>
      <c r="K10" s="30">
        <v>4</v>
      </c>
      <c r="L10" s="9">
        <v>1</v>
      </c>
      <c r="M10" s="9">
        <v>1</v>
      </c>
      <c r="N10" s="9">
        <v>0</v>
      </c>
      <c r="O10" s="25">
        <v>1</v>
      </c>
      <c r="P10" s="9">
        <v>0</v>
      </c>
      <c r="Q10" s="26">
        <v>5</v>
      </c>
      <c r="R10" s="23">
        <v>0</v>
      </c>
      <c r="S10" s="9">
        <v>3</v>
      </c>
      <c r="T10" s="9">
        <v>0</v>
      </c>
      <c r="U10" s="15">
        <v>0</v>
      </c>
      <c r="V10" s="15">
        <v>0</v>
      </c>
      <c r="W10" s="15">
        <v>0</v>
      </c>
      <c r="X10" s="15">
        <v>0</v>
      </c>
      <c r="Y10" s="83"/>
      <c r="Z10" s="9"/>
      <c r="AA10" s="31">
        <v>3</v>
      </c>
      <c r="AB10" s="17">
        <v>2</v>
      </c>
      <c r="AC10" s="15">
        <v>3</v>
      </c>
      <c r="AD10" s="15">
        <v>1</v>
      </c>
      <c r="AE10" s="9"/>
      <c r="AF10" s="9"/>
      <c r="AG10" s="9">
        <v>2</v>
      </c>
      <c r="AH10" s="9">
        <v>0</v>
      </c>
      <c r="AI10" s="9">
        <v>2</v>
      </c>
      <c r="AJ10" s="9">
        <v>1</v>
      </c>
      <c r="AK10" s="30">
        <v>1</v>
      </c>
      <c r="AL10" s="9">
        <v>1</v>
      </c>
      <c r="AM10" s="15"/>
      <c r="AN10" s="15"/>
      <c r="AO10" s="15"/>
      <c r="AP10" s="15"/>
      <c r="AQ10" s="32">
        <v>2</v>
      </c>
      <c r="AR10" s="32">
        <v>0</v>
      </c>
      <c r="AS10" s="81">
        <f t="shared" si="0"/>
        <v>42</v>
      </c>
      <c r="AT10" s="82">
        <f t="shared" si="1"/>
        <v>12</v>
      </c>
      <c r="AU10" s="109">
        <f t="shared" si="2"/>
        <v>28.571428571428573</v>
      </c>
      <c r="AV10" s="2"/>
    </row>
    <row r="11" spans="1:48" ht="26.25" customHeight="1">
      <c r="A11" s="6">
        <v>9</v>
      </c>
      <c r="B11" s="7" t="s">
        <v>36</v>
      </c>
      <c r="C11" s="9">
        <v>0</v>
      </c>
      <c r="D11" s="9">
        <v>0</v>
      </c>
      <c r="E11" s="9">
        <v>1</v>
      </c>
      <c r="F11" s="9">
        <v>1</v>
      </c>
      <c r="G11" s="97"/>
      <c r="H11" s="23"/>
      <c r="I11" s="22">
        <v>0</v>
      </c>
      <c r="J11" s="9">
        <v>0</v>
      </c>
      <c r="K11" s="30">
        <v>1</v>
      </c>
      <c r="L11" s="9">
        <v>0</v>
      </c>
      <c r="M11" s="9"/>
      <c r="N11" s="9"/>
      <c r="O11" s="27"/>
      <c r="P11" s="9"/>
      <c r="Q11" s="26"/>
      <c r="R11" s="23"/>
      <c r="S11" s="9">
        <v>1</v>
      </c>
      <c r="T11" s="9">
        <v>0</v>
      </c>
      <c r="U11" s="15">
        <v>0</v>
      </c>
      <c r="V11" s="15">
        <v>0</v>
      </c>
      <c r="W11" s="15">
        <v>0</v>
      </c>
      <c r="X11" s="15">
        <v>0</v>
      </c>
      <c r="Y11" s="83"/>
      <c r="Z11" s="9"/>
      <c r="AA11" s="29"/>
      <c r="AB11" s="17"/>
      <c r="AC11" s="9">
        <v>0</v>
      </c>
      <c r="AD11" s="9">
        <v>0</v>
      </c>
      <c r="AE11" s="9"/>
      <c r="AF11" s="27"/>
      <c r="AG11" s="9"/>
      <c r="AH11" s="9"/>
      <c r="AI11" s="9">
        <v>0</v>
      </c>
      <c r="AJ11" s="9">
        <v>0</v>
      </c>
      <c r="AK11" s="30"/>
      <c r="AL11" s="9"/>
      <c r="AM11" s="15"/>
      <c r="AN11" s="15"/>
      <c r="AO11" s="15"/>
      <c r="AP11" s="15"/>
      <c r="AQ11" s="15"/>
      <c r="AR11" s="15"/>
      <c r="AS11" s="81">
        <f t="shared" si="0"/>
        <v>3</v>
      </c>
      <c r="AT11" s="82">
        <f t="shared" si="1"/>
        <v>1</v>
      </c>
      <c r="AU11" s="109">
        <f t="shared" si="2"/>
        <v>33.333333333333336</v>
      </c>
      <c r="AV11" s="2"/>
    </row>
    <row r="12" spans="1:48" ht="26.25" customHeight="1">
      <c r="A12" s="6">
        <v>10</v>
      </c>
      <c r="B12" s="7" t="s">
        <v>37</v>
      </c>
      <c r="C12" s="9">
        <v>8</v>
      </c>
      <c r="D12" s="9">
        <v>1</v>
      </c>
      <c r="E12" s="9">
        <v>3</v>
      </c>
      <c r="F12" s="9">
        <v>3</v>
      </c>
      <c r="G12" s="96"/>
      <c r="H12" s="23"/>
      <c r="I12" s="22">
        <v>2</v>
      </c>
      <c r="J12" s="9">
        <v>1</v>
      </c>
      <c r="K12" s="24">
        <v>11</v>
      </c>
      <c r="L12" s="9">
        <v>0</v>
      </c>
      <c r="M12" s="9"/>
      <c r="N12" s="9"/>
      <c r="O12" s="25"/>
      <c r="P12" s="9"/>
      <c r="Q12" s="26">
        <v>3</v>
      </c>
      <c r="R12" s="23">
        <v>0</v>
      </c>
      <c r="S12" s="9">
        <v>2</v>
      </c>
      <c r="T12" s="9">
        <v>0</v>
      </c>
      <c r="U12" s="15">
        <v>0</v>
      </c>
      <c r="V12" s="15">
        <v>0</v>
      </c>
      <c r="W12" s="15">
        <v>0</v>
      </c>
      <c r="X12" s="15">
        <v>0</v>
      </c>
      <c r="Y12" s="83"/>
      <c r="Z12" s="9"/>
      <c r="AA12" s="31">
        <v>2</v>
      </c>
      <c r="AB12" s="17">
        <v>1</v>
      </c>
      <c r="AC12" s="15">
        <v>7</v>
      </c>
      <c r="AD12" s="15">
        <v>3</v>
      </c>
      <c r="AE12" s="9"/>
      <c r="AF12" s="9"/>
      <c r="AG12" s="9"/>
      <c r="AH12" s="9"/>
      <c r="AI12" s="9">
        <v>4</v>
      </c>
      <c r="AJ12" s="9">
        <v>3</v>
      </c>
      <c r="AK12" s="30"/>
      <c r="AL12" s="9"/>
      <c r="AM12" s="15"/>
      <c r="AN12" s="15"/>
      <c r="AO12" s="15"/>
      <c r="AP12" s="15"/>
      <c r="AQ12" s="15"/>
      <c r="AR12" s="15"/>
      <c r="AS12" s="81">
        <f t="shared" si="0"/>
        <v>42</v>
      </c>
      <c r="AT12" s="82">
        <f t="shared" si="1"/>
        <v>12</v>
      </c>
      <c r="AU12" s="109">
        <f t="shared" si="2"/>
        <v>28.571428571428573</v>
      </c>
      <c r="AV12" s="2"/>
    </row>
    <row r="13" spans="1:48" ht="26.25" customHeight="1">
      <c r="A13" s="6">
        <v>11</v>
      </c>
      <c r="B13" s="7" t="s">
        <v>38</v>
      </c>
      <c r="C13" s="9">
        <v>0</v>
      </c>
      <c r="D13" s="9">
        <v>0</v>
      </c>
      <c r="E13" s="9">
        <v>0</v>
      </c>
      <c r="F13" s="9">
        <v>0</v>
      </c>
      <c r="G13" s="96">
        <v>1</v>
      </c>
      <c r="H13" s="23">
        <v>1</v>
      </c>
      <c r="I13" s="9">
        <v>0</v>
      </c>
      <c r="J13" s="9">
        <v>0</v>
      </c>
      <c r="K13" s="9">
        <v>0</v>
      </c>
      <c r="L13" s="27">
        <v>0</v>
      </c>
      <c r="M13" s="9"/>
      <c r="N13" s="9"/>
      <c r="O13" s="27"/>
      <c r="P13" s="9"/>
      <c r="Q13" s="26">
        <v>1</v>
      </c>
      <c r="R13" s="23">
        <v>0</v>
      </c>
      <c r="S13" s="9"/>
      <c r="T13" s="9"/>
      <c r="U13" s="9">
        <v>0</v>
      </c>
      <c r="V13" s="9">
        <v>0</v>
      </c>
      <c r="W13" s="9">
        <v>0</v>
      </c>
      <c r="X13" s="27">
        <v>0</v>
      </c>
      <c r="Y13" s="83"/>
      <c r="Z13" s="9"/>
      <c r="AA13" s="29"/>
      <c r="AB13" s="17"/>
      <c r="AC13" s="9">
        <v>0</v>
      </c>
      <c r="AD13" s="9">
        <v>0</v>
      </c>
      <c r="AE13" s="9"/>
      <c r="AF13" s="27"/>
      <c r="AG13" s="9"/>
      <c r="AH13" s="9"/>
      <c r="AI13" s="9">
        <v>0</v>
      </c>
      <c r="AJ13" s="9">
        <v>0</v>
      </c>
      <c r="AK13" s="30"/>
      <c r="AL13" s="9"/>
      <c r="AM13" s="15"/>
      <c r="AN13" s="15"/>
      <c r="AO13" s="15"/>
      <c r="AP13" s="15"/>
      <c r="AQ13" s="15"/>
      <c r="AR13" s="15"/>
      <c r="AS13" s="81">
        <f t="shared" si="0"/>
        <v>2</v>
      </c>
      <c r="AT13" s="82">
        <f t="shared" si="1"/>
        <v>1</v>
      </c>
      <c r="AU13" s="109">
        <f t="shared" si="2"/>
        <v>50</v>
      </c>
      <c r="AV13" s="2"/>
    </row>
    <row r="14" spans="1:48" ht="27.75" customHeight="1">
      <c r="A14" s="6">
        <v>12</v>
      </c>
      <c r="B14" s="7" t="s">
        <v>39</v>
      </c>
      <c r="C14" s="33">
        <v>1</v>
      </c>
      <c r="D14" s="33">
        <v>1</v>
      </c>
      <c r="E14" s="33">
        <v>0</v>
      </c>
      <c r="F14" s="33">
        <v>0</v>
      </c>
      <c r="G14" s="96">
        <v>2</v>
      </c>
      <c r="H14" s="34">
        <v>2</v>
      </c>
      <c r="I14" s="35">
        <v>1</v>
      </c>
      <c r="J14" s="33">
        <v>1</v>
      </c>
      <c r="K14" s="36">
        <v>0</v>
      </c>
      <c r="L14" s="33">
        <v>0</v>
      </c>
      <c r="M14" s="33"/>
      <c r="N14" s="33"/>
      <c r="O14" s="37">
        <v>1</v>
      </c>
      <c r="P14" s="9">
        <v>1</v>
      </c>
      <c r="Q14" s="38">
        <v>1</v>
      </c>
      <c r="R14" s="34">
        <v>1</v>
      </c>
      <c r="S14" s="9"/>
      <c r="T14" s="9"/>
      <c r="U14" s="15">
        <v>0</v>
      </c>
      <c r="V14" s="15">
        <v>0</v>
      </c>
      <c r="W14" s="39">
        <v>1</v>
      </c>
      <c r="X14" s="39">
        <v>1</v>
      </c>
      <c r="Y14" s="83"/>
      <c r="Z14" s="9"/>
      <c r="AA14" s="40">
        <v>1</v>
      </c>
      <c r="AB14" s="41">
        <v>1</v>
      </c>
      <c r="AC14" s="39">
        <v>0</v>
      </c>
      <c r="AD14" s="39">
        <v>0</v>
      </c>
      <c r="AE14" s="33"/>
      <c r="AF14" s="33"/>
      <c r="AG14" s="33"/>
      <c r="AH14" s="33"/>
      <c r="AI14" s="33">
        <v>0</v>
      </c>
      <c r="AJ14" s="33">
        <v>0</v>
      </c>
      <c r="AK14" s="42"/>
      <c r="AL14" s="33"/>
      <c r="AM14" s="15"/>
      <c r="AN14" s="15"/>
      <c r="AO14" s="15"/>
      <c r="AP14" s="15"/>
      <c r="AQ14" s="15"/>
      <c r="AR14" s="15"/>
      <c r="AS14" s="81">
        <f t="shared" si="0"/>
        <v>8</v>
      </c>
      <c r="AT14" s="82">
        <f t="shared" si="1"/>
        <v>8</v>
      </c>
      <c r="AU14" s="109">
        <f t="shared" si="2"/>
        <v>100</v>
      </c>
      <c r="AV14" s="2"/>
    </row>
    <row r="15" spans="1:48" ht="26.25" customHeight="1">
      <c r="A15" s="6">
        <v>13</v>
      </c>
      <c r="B15" s="7" t="s">
        <v>40</v>
      </c>
      <c r="C15" s="9">
        <v>1</v>
      </c>
      <c r="D15" s="9">
        <v>0</v>
      </c>
      <c r="E15" s="9">
        <v>1</v>
      </c>
      <c r="F15" s="9">
        <v>1</v>
      </c>
      <c r="G15" s="96"/>
      <c r="H15" s="23"/>
      <c r="I15" s="22">
        <v>1</v>
      </c>
      <c r="J15" s="9">
        <v>0</v>
      </c>
      <c r="K15" s="24">
        <v>3</v>
      </c>
      <c r="L15" s="9">
        <v>0</v>
      </c>
      <c r="M15" s="9"/>
      <c r="N15" s="9"/>
      <c r="O15" s="25">
        <v>2</v>
      </c>
      <c r="P15" s="9">
        <v>0</v>
      </c>
      <c r="Q15" s="26">
        <v>1</v>
      </c>
      <c r="R15" s="23">
        <v>0</v>
      </c>
      <c r="S15" s="9">
        <v>4</v>
      </c>
      <c r="T15" s="9">
        <v>0</v>
      </c>
      <c r="U15" s="9">
        <v>0</v>
      </c>
      <c r="V15" s="9">
        <v>0</v>
      </c>
      <c r="W15" s="9">
        <v>0</v>
      </c>
      <c r="X15" s="27">
        <v>0</v>
      </c>
      <c r="Y15" s="83"/>
      <c r="Z15" s="9"/>
      <c r="AA15" s="29">
        <v>2</v>
      </c>
      <c r="AB15" s="17">
        <v>0</v>
      </c>
      <c r="AC15" s="15">
        <v>0</v>
      </c>
      <c r="AD15" s="15">
        <v>0</v>
      </c>
      <c r="AE15" s="9"/>
      <c r="AF15" s="9"/>
      <c r="AG15" s="9"/>
      <c r="AH15" s="9"/>
      <c r="AI15" s="9">
        <v>2</v>
      </c>
      <c r="AJ15" s="9">
        <v>0</v>
      </c>
      <c r="AK15" s="30">
        <v>2</v>
      </c>
      <c r="AL15" s="9">
        <v>2</v>
      </c>
      <c r="AM15" s="15"/>
      <c r="AN15" s="15"/>
      <c r="AO15" s="15"/>
      <c r="AP15" s="15"/>
      <c r="AQ15" s="15"/>
      <c r="AR15" s="15"/>
      <c r="AS15" s="81">
        <f t="shared" si="0"/>
        <v>19</v>
      </c>
      <c r="AT15" s="82">
        <f t="shared" si="1"/>
        <v>3</v>
      </c>
      <c r="AU15" s="109">
        <f t="shared" si="2"/>
        <v>15.789473684210526</v>
      </c>
      <c r="AV15" s="2"/>
    </row>
    <row r="16" spans="1:48" ht="26.25" customHeight="1">
      <c r="A16" s="6">
        <v>14</v>
      </c>
      <c r="B16" s="7" t="s">
        <v>41</v>
      </c>
      <c r="C16" s="9">
        <v>0</v>
      </c>
      <c r="D16" s="15">
        <v>0</v>
      </c>
      <c r="E16" s="9">
        <v>2</v>
      </c>
      <c r="F16" s="9">
        <v>2</v>
      </c>
      <c r="G16" s="97"/>
      <c r="H16" s="23"/>
      <c r="I16" s="22">
        <v>0</v>
      </c>
      <c r="J16" s="9">
        <v>0</v>
      </c>
      <c r="K16" s="30">
        <v>0</v>
      </c>
      <c r="L16" s="9">
        <v>0</v>
      </c>
      <c r="M16" s="9"/>
      <c r="N16" s="9"/>
      <c r="O16" s="27"/>
      <c r="P16" s="9"/>
      <c r="Q16" s="26"/>
      <c r="R16" s="23"/>
      <c r="S16" s="9">
        <v>3</v>
      </c>
      <c r="T16" s="9">
        <v>1</v>
      </c>
      <c r="U16" s="9">
        <v>0</v>
      </c>
      <c r="V16" s="9">
        <v>0</v>
      </c>
      <c r="W16" s="9">
        <v>0</v>
      </c>
      <c r="X16" s="27">
        <v>0</v>
      </c>
      <c r="Y16" s="83"/>
      <c r="Z16" s="9"/>
      <c r="AA16" s="29">
        <v>1</v>
      </c>
      <c r="AB16" s="17">
        <v>1</v>
      </c>
      <c r="AC16" s="15">
        <v>1</v>
      </c>
      <c r="AD16" s="15">
        <v>1</v>
      </c>
      <c r="AE16" s="9"/>
      <c r="AF16" s="9"/>
      <c r="AG16" s="9">
        <v>2</v>
      </c>
      <c r="AH16" s="9">
        <v>0</v>
      </c>
      <c r="AI16" s="9">
        <v>1</v>
      </c>
      <c r="AJ16" s="9">
        <v>0</v>
      </c>
      <c r="AK16" s="30"/>
      <c r="AL16" s="9"/>
      <c r="AM16" s="15"/>
      <c r="AN16" s="15"/>
      <c r="AO16" s="15"/>
      <c r="AP16" s="15"/>
      <c r="AQ16" s="15"/>
      <c r="AR16" s="15"/>
      <c r="AS16" s="81">
        <f t="shared" si="0"/>
        <v>10</v>
      </c>
      <c r="AT16" s="82">
        <f t="shared" si="1"/>
        <v>5</v>
      </c>
      <c r="AU16" s="109">
        <f t="shared" si="2"/>
        <v>50</v>
      </c>
      <c r="AV16" s="2"/>
    </row>
    <row r="17" spans="1:48" ht="26.25" customHeight="1">
      <c r="A17" s="6">
        <v>15</v>
      </c>
      <c r="B17" s="7" t="s">
        <v>42</v>
      </c>
      <c r="C17" s="9">
        <v>2</v>
      </c>
      <c r="D17" s="9">
        <v>1</v>
      </c>
      <c r="E17" s="9">
        <v>3</v>
      </c>
      <c r="F17" s="9">
        <v>2</v>
      </c>
      <c r="G17" s="96">
        <v>1</v>
      </c>
      <c r="H17" s="23">
        <v>1</v>
      </c>
      <c r="I17" s="22">
        <v>2</v>
      </c>
      <c r="J17" s="9">
        <v>0</v>
      </c>
      <c r="K17" s="24">
        <v>2</v>
      </c>
      <c r="L17" s="9">
        <v>0</v>
      </c>
      <c r="M17" s="9">
        <v>2</v>
      </c>
      <c r="N17" s="9">
        <v>0</v>
      </c>
      <c r="O17" s="25">
        <v>1</v>
      </c>
      <c r="P17" s="9">
        <v>1</v>
      </c>
      <c r="Q17" s="26"/>
      <c r="R17" s="23"/>
      <c r="S17" s="9"/>
      <c r="T17" s="9"/>
      <c r="U17" s="15">
        <v>1</v>
      </c>
      <c r="V17" s="15">
        <v>1</v>
      </c>
      <c r="W17" s="15">
        <v>0</v>
      </c>
      <c r="X17" s="15">
        <v>0</v>
      </c>
      <c r="Y17" s="83"/>
      <c r="Z17" s="9"/>
      <c r="AA17" s="31"/>
      <c r="AB17" s="17"/>
      <c r="AC17" s="9">
        <v>1</v>
      </c>
      <c r="AD17" s="9">
        <v>0</v>
      </c>
      <c r="AE17" s="9"/>
      <c r="AF17" s="27"/>
      <c r="AG17" s="9"/>
      <c r="AH17" s="9"/>
      <c r="AI17" s="9">
        <v>4</v>
      </c>
      <c r="AJ17" s="9">
        <v>0</v>
      </c>
      <c r="AK17" s="30"/>
      <c r="AL17" s="9"/>
      <c r="AM17" s="15"/>
      <c r="AN17" s="15"/>
      <c r="AO17" s="15"/>
      <c r="AP17" s="15"/>
      <c r="AQ17" s="15"/>
      <c r="AR17" s="15"/>
      <c r="AS17" s="81">
        <f t="shared" si="0"/>
        <v>19</v>
      </c>
      <c r="AT17" s="82">
        <f t="shared" si="1"/>
        <v>6</v>
      </c>
      <c r="AU17" s="109">
        <f t="shared" si="2"/>
        <v>31.578947368421051</v>
      </c>
      <c r="AV17" s="2"/>
    </row>
    <row r="18" spans="1:48" ht="26.25" customHeight="1">
      <c r="A18" s="6">
        <v>16</v>
      </c>
      <c r="B18" s="7" t="s">
        <v>43</v>
      </c>
      <c r="C18" s="9">
        <v>4</v>
      </c>
      <c r="D18" s="9">
        <v>0</v>
      </c>
      <c r="E18" s="9">
        <v>3</v>
      </c>
      <c r="F18" s="9">
        <v>2</v>
      </c>
      <c r="G18" s="97"/>
      <c r="H18" s="23"/>
      <c r="I18" s="22">
        <v>4</v>
      </c>
      <c r="J18" s="9">
        <v>0</v>
      </c>
      <c r="K18" s="30">
        <v>2</v>
      </c>
      <c r="L18" s="9">
        <v>0</v>
      </c>
      <c r="M18" s="9"/>
      <c r="N18" s="9"/>
      <c r="O18" s="27"/>
      <c r="P18" s="9"/>
      <c r="Q18" s="26"/>
      <c r="R18" s="23"/>
      <c r="S18" s="9"/>
      <c r="T18" s="9"/>
      <c r="U18" s="9">
        <v>0</v>
      </c>
      <c r="V18" s="9">
        <v>0</v>
      </c>
      <c r="W18" s="9">
        <v>0</v>
      </c>
      <c r="X18" s="27">
        <v>0</v>
      </c>
      <c r="Y18" s="83"/>
      <c r="Z18" s="9"/>
      <c r="AA18" s="31"/>
      <c r="AB18" s="17"/>
      <c r="AC18" s="9">
        <v>1</v>
      </c>
      <c r="AD18" s="9">
        <v>1</v>
      </c>
      <c r="AE18" s="9"/>
      <c r="AF18" s="27"/>
      <c r="AG18" s="9"/>
      <c r="AH18" s="9"/>
      <c r="AI18" s="9">
        <v>1</v>
      </c>
      <c r="AJ18" s="83">
        <v>1</v>
      </c>
      <c r="AK18" s="84"/>
      <c r="AL18" s="83"/>
      <c r="AM18" s="83"/>
      <c r="AN18" s="83"/>
      <c r="AO18" s="83"/>
      <c r="AP18" s="83"/>
      <c r="AQ18" s="83"/>
      <c r="AR18" s="83"/>
      <c r="AS18" s="81">
        <f t="shared" si="0"/>
        <v>15</v>
      </c>
      <c r="AT18" s="82">
        <f t="shared" si="1"/>
        <v>4</v>
      </c>
      <c r="AU18" s="109">
        <f t="shared" si="2"/>
        <v>26.666666666666668</v>
      </c>
      <c r="AV18" s="2"/>
    </row>
    <row r="19" spans="1:48" ht="26.25" customHeight="1">
      <c r="A19" s="43">
        <v>17</v>
      </c>
      <c r="B19" s="7" t="s">
        <v>44</v>
      </c>
      <c r="C19" s="83">
        <v>0</v>
      </c>
      <c r="D19" s="83">
        <v>0</v>
      </c>
      <c r="E19" s="83">
        <v>5</v>
      </c>
      <c r="F19" s="83">
        <v>5</v>
      </c>
      <c r="G19" s="91"/>
      <c r="H19" s="90"/>
      <c r="I19" s="91">
        <v>2</v>
      </c>
      <c r="J19" s="83">
        <v>0</v>
      </c>
      <c r="K19" s="85">
        <v>0</v>
      </c>
      <c r="L19" s="83">
        <v>0</v>
      </c>
      <c r="M19" s="83"/>
      <c r="N19" s="83"/>
      <c r="O19" s="92">
        <v>2</v>
      </c>
      <c r="P19" s="83">
        <v>0</v>
      </c>
      <c r="Q19" s="93">
        <v>3</v>
      </c>
      <c r="R19" s="90">
        <v>1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/>
      <c r="Z19" s="83"/>
      <c r="AA19" s="94">
        <v>2</v>
      </c>
      <c r="AB19" s="86">
        <v>0</v>
      </c>
      <c r="AC19" s="83">
        <v>0</v>
      </c>
      <c r="AD19" s="83">
        <v>0</v>
      </c>
      <c r="AE19" s="83"/>
      <c r="AF19" s="83"/>
      <c r="AG19" s="83"/>
      <c r="AH19" s="83"/>
      <c r="AI19" s="83">
        <v>1</v>
      </c>
      <c r="AJ19" s="83">
        <v>0</v>
      </c>
      <c r="AK19" s="84"/>
      <c r="AL19" s="83"/>
      <c r="AM19" s="83"/>
      <c r="AN19" s="83"/>
      <c r="AO19" s="83"/>
      <c r="AP19" s="83"/>
      <c r="AQ19" s="83"/>
      <c r="AR19" s="83"/>
      <c r="AS19" s="81">
        <f t="shared" si="0"/>
        <v>15</v>
      </c>
      <c r="AT19" s="82">
        <f t="shared" si="1"/>
        <v>6</v>
      </c>
      <c r="AU19" s="109">
        <f t="shared" si="2"/>
        <v>40</v>
      </c>
      <c r="AV19" s="2"/>
    </row>
    <row r="20" spans="1:48" ht="26.25" customHeight="1">
      <c r="A20" s="6">
        <v>18</v>
      </c>
      <c r="B20" s="7" t="s">
        <v>45</v>
      </c>
      <c r="C20" s="9">
        <v>6</v>
      </c>
      <c r="D20" s="9">
        <v>1</v>
      </c>
      <c r="E20" s="9">
        <v>3</v>
      </c>
      <c r="F20" s="9">
        <v>2</v>
      </c>
      <c r="G20" s="97"/>
      <c r="H20" s="23"/>
      <c r="I20" s="22">
        <v>2</v>
      </c>
      <c r="J20" s="9">
        <v>2</v>
      </c>
      <c r="K20" s="24">
        <v>2</v>
      </c>
      <c r="L20" s="9">
        <v>0</v>
      </c>
      <c r="M20" s="9"/>
      <c r="N20" s="9"/>
      <c r="O20" s="27">
        <v>4</v>
      </c>
      <c r="P20" s="9">
        <v>0</v>
      </c>
      <c r="Q20" s="26">
        <v>2</v>
      </c>
      <c r="R20" s="23">
        <v>0</v>
      </c>
      <c r="S20" s="9"/>
      <c r="T20" s="9"/>
      <c r="U20" s="15">
        <v>0</v>
      </c>
      <c r="V20" s="15">
        <v>0</v>
      </c>
      <c r="W20" s="15">
        <v>0</v>
      </c>
      <c r="X20" s="15">
        <v>0</v>
      </c>
      <c r="Y20" s="83"/>
      <c r="Z20" s="9"/>
      <c r="AA20" s="31">
        <v>3</v>
      </c>
      <c r="AB20" s="17">
        <v>0</v>
      </c>
      <c r="AC20" s="15">
        <v>6</v>
      </c>
      <c r="AD20" s="15">
        <v>5</v>
      </c>
      <c r="AE20" s="9"/>
      <c r="AF20" s="9"/>
      <c r="AG20" s="9"/>
      <c r="AH20" s="9"/>
      <c r="AI20" s="9">
        <v>0</v>
      </c>
      <c r="AJ20" s="83">
        <v>0</v>
      </c>
      <c r="AK20" s="84"/>
      <c r="AL20" s="83"/>
      <c r="AM20" s="83"/>
      <c r="AN20" s="83"/>
      <c r="AO20" s="83"/>
      <c r="AP20" s="83"/>
      <c r="AQ20" s="83"/>
      <c r="AR20" s="83"/>
      <c r="AS20" s="81">
        <f t="shared" si="0"/>
        <v>28</v>
      </c>
      <c r="AT20" s="82">
        <f t="shared" si="1"/>
        <v>10</v>
      </c>
      <c r="AU20" s="109">
        <f t="shared" si="2"/>
        <v>35.714285714285715</v>
      </c>
      <c r="AV20" s="2"/>
    </row>
    <row r="21" spans="1:48" ht="26.25" customHeight="1">
      <c r="A21" s="6">
        <v>19</v>
      </c>
      <c r="B21" s="7" t="s">
        <v>46</v>
      </c>
      <c r="C21" s="9">
        <v>2</v>
      </c>
      <c r="D21" s="9">
        <v>0</v>
      </c>
      <c r="E21" s="9">
        <v>0</v>
      </c>
      <c r="F21" s="9">
        <v>0</v>
      </c>
      <c r="G21" s="97">
        <v>3</v>
      </c>
      <c r="H21" s="23">
        <v>3</v>
      </c>
      <c r="I21" s="22">
        <v>0</v>
      </c>
      <c r="J21" s="9">
        <v>0</v>
      </c>
      <c r="K21" s="24">
        <v>1</v>
      </c>
      <c r="L21" s="9">
        <v>0</v>
      </c>
      <c r="M21" s="9">
        <v>1</v>
      </c>
      <c r="N21" s="9">
        <v>0</v>
      </c>
      <c r="O21" s="25">
        <v>1</v>
      </c>
      <c r="P21" s="9">
        <v>1</v>
      </c>
      <c r="Q21" s="26">
        <v>3</v>
      </c>
      <c r="R21" s="23">
        <v>1</v>
      </c>
      <c r="S21" s="9">
        <v>2</v>
      </c>
      <c r="T21" s="9">
        <v>0</v>
      </c>
      <c r="U21" s="9">
        <v>0</v>
      </c>
      <c r="V21" s="9">
        <v>0</v>
      </c>
      <c r="W21" s="9">
        <v>0</v>
      </c>
      <c r="X21" s="27">
        <v>0</v>
      </c>
      <c r="Y21" s="83">
        <v>2</v>
      </c>
      <c r="Z21" s="9">
        <v>0</v>
      </c>
      <c r="AA21" s="29"/>
      <c r="AB21" s="17"/>
      <c r="AC21" s="15">
        <v>0</v>
      </c>
      <c r="AD21" s="15">
        <v>0</v>
      </c>
      <c r="AE21" s="9">
        <v>1</v>
      </c>
      <c r="AF21" s="9">
        <v>0</v>
      </c>
      <c r="AG21" s="9"/>
      <c r="AH21" s="9"/>
      <c r="AI21" s="9">
        <v>0</v>
      </c>
      <c r="AJ21" s="83">
        <v>0</v>
      </c>
      <c r="AK21" s="85"/>
      <c r="AL21" s="83"/>
      <c r="AM21" s="83"/>
      <c r="AN21" s="83"/>
      <c r="AO21" s="83"/>
      <c r="AP21" s="83"/>
      <c r="AQ21" s="83"/>
      <c r="AR21" s="83"/>
      <c r="AS21" s="81">
        <f t="shared" si="0"/>
        <v>16</v>
      </c>
      <c r="AT21" s="82">
        <f t="shared" si="1"/>
        <v>5</v>
      </c>
      <c r="AU21" s="109">
        <f t="shared" si="2"/>
        <v>31.25</v>
      </c>
      <c r="AV21" s="2"/>
    </row>
    <row r="22" spans="1:48" ht="26.25" customHeight="1">
      <c r="A22" s="6">
        <v>20</v>
      </c>
      <c r="B22" s="7" t="s">
        <v>47</v>
      </c>
      <c r="C22" s="9">
        <v>5</v>
      </c>
      <c r="D22" s="9">
        <v>0</v>
      </c>
      <c r="E22" s="9">
        <v>1</v>
      </c>
      <c r="F22" s="9">
        <v>0</v>
      </c>
      <c r="G22" s="96">
        <v>3</v>
      </c>
      <c r="H22" s="23">
        <v>3</v>
      </c>
      <c r="I22" s="22">
        <v>4</v>
      </c>
      <c r="J22" s="9">
        <v>2</v>
      </c>
      <c r="K22" s="24">
        <v>5</v>
      </c>
      <c r="L22" s="9">
        <v>0</v>
      </c>
      <c r="M22" s="9">
        <v>3</v>
      </c>
      <c r="N22" s="9">
        <v>0</v>
      </c>
      <c r="O22" s="27">
        <v>4</v>
      </c>
      <c r="P22" s="9">
        <v>0</v>
      </c>
      <c r="Q22" s="26">
        <v>2</v>
      </c>
      <c r="R22" s="23">
        <v>0</v>
      </c>
      <c r="S22" s="9">
        <v>6</v>
      </c>
      <c r="T22" s="9">
        <v>0</v>
      </c>
      <c r="U22" s="15">
        <v>0</v>
      </c>
      <c r="V22" s="15">
        <v>0</v>
      </c>
      <c r="W22" s="15">
        <v>2</v>
      </c>
      <c r="X22" s="15">
        <v>0</v>
      </c>
      <c r="Y22" s="83">
        <v>1</v>
      </c>
      <c r="Z22" s="9">
        <v>0</v>
      </c>
      <c r="AA22" s="31">
        <v>2</v>
      </c>
      <c r="AB22" s="17">
        <v>0</v>
      </c>
      <c r="AC22" s="15">
        <v>3</v>
      </c>
      <c r="AD22" s="15">
        <v>2</v>
      </c>
      <c r="AE22" s="9"/>
      <c r="AF22" s="9"/>
      <c r="AG22" s="9">
        <v>4</v>
      </c>
      <c r="AH22" s="9">
        <v>0</v>
      </c>
      <c r="AI22" s="9">
        <v>1</v>
      </c>
      <c r="AJ22" s="83">
        <v>0</v>
      </c>
      <c r="AK22" s="84">
        <v>2</v>
      </c>
      <c r="AL22" s="83">
        <v>0</v>
      </c>
      <c r="AM22" s="83"/>
      <c r="AN22" s="83"/>
      <c r="AO22" s="83"/>
      <c r="AP22" s="83"/>
      <c r="AQ22" s="83"/>
      <c r="AR22" s="83"/>
      <c r="AS22" s="81">
        <f t="shared" si="0"/>
        <v>48</v>
      </c>
      <c r="AT22" s="82">
        <f t="shared" si="1"/>
        <v>7</v>
      </c>
      <c r="AU22" s="109">
        <f t="shared" si="2"/>
        <v>14.583333333333334</v>
      </c>
      <c r="AV22" s="2"/>
    </row>
    <row r="23" spans="1:48" ht="26.25" customHeight="1">
      <c r="A23" s="6">
        <v>21</v>
      </c>
      <c r="B23" s="7" t="s">
        <v>48</v>
      </c>
      <c r="C23" s="9">
        <v>2</v>
      </c>
      <c r="D23" s="9">
        <v>0</v>
      </c>
      <c r="E23" s="9">
        <v>4</v>
      </c>
      <c r="F23" s="9">
        <v>1</v>
      </c>
      <c r="G23" s="96"/>
      <c r="H23" s="23"/>
      <c r="I23" s="22">
        <v>1</v>
      </c>
      <c r="J23" s="9">
        <v>1</v>
      </c>
      <c r="K23" s="24">
        <v>4</v>
      </c>
      <c r="L23" s="9">
        <v>1</v>
      </c>
      <c r="M23" s="9"/>
      <c r="N23" s="9"/>
      <c r="O23" s="27"/>
      <c r="P23" s="9"/>
      <c r="Q23" s="26"/>
      <c r="R23" s="23"/>
      <c r="S23" s="9"/>
      <c r="T23" s="9"/>
      <c r="U23" s="9">
        <v>0</v>
      </c>
      <c r="V23" s="9">
        <v>0</v>
      </c>
      <c r="W23" s="9">
        <v>0</v>
      </c>
      <c r="X23" s="27">
        <v>0</v>
      </c>
      <c r="Y23" s="83"/>
      <c r="Z23" s="9"/>
      <c r="AA23" s="29">
        <v>3</v>
      </c>
      <c r="AB23" s="17">
        <v>0</v>
      </c>
      <c r="AC23" s="15">
        <v>4</v>
      </c>
      <c r="AD23" s="15">
        <v>4</v>
      </c>
      <c r="AE23" s="9"/>
      <c r="AF23" s="9"/>
      <c r="AG23" s="9"/>
      <c r="AH23" s="9"/>
      <c r="AI23" s="9">
        <v>0</v>
      </c>
      <c r="AJ23" s="83">
        <v>0</v>
      </c>
      <c r="AK23" s="84"/>
      <c r="AL23" s="83"/>
      <c r="AM23" s="83"/>
      <c r="AN23" s="83"/>
      <c r="AO23" s="83"/>
      <c r="AP23" s="83"/>
      <c r="AQ23" s="83"/>
      <c r="AR23" s="83"/>
      <c r="AS23" s="81">
        <f t="shared" si="0"/>
        <v>18</v>
      </c>
      <c r="AT23" s="82">
        <f t="shared" si="1"/>
        <v>7</v>
      </c>
      <c r="AU23" s="109">
        <f t="shared" si="2"/>
        <v>38.888888888888886</v>
      </c>
      <c r="AV23" s="2"/>
    </row>
    <row r="24" spans="1:48" ht="39" customHeight="1">
      <c r="A24" s="6">
        <v>22</v>
      </c>
      <c r="B24" s="44" t="s">
        <v>49</v>
      </c>
      <c r="C24" s="15">
        <v>6</v>
      </c>
      <c r="D24" s="15">
        <v>0</v>
      </c>
      <c r="E24" s="9">
        <v>7</v>
      </c>
      <c r="F24" s="9">
        <v>5</v>
      </c>
      <c r="G24" s="96">
        <v>4</v>
      </c>
      <c r="H24" s="23">
        <v>3</v>
      </c>
      <c r="I24" s="22">
        <v>6</v>
      </c>
      <c r="J24" s="15">
        <v>5</v>
      </c>
      <c r="K24" s="24">
        <v>3</v>
      </c>
      <c r="L24" s="15">
        <v>3</v>
      </c>
      <c r="M24" s="15">
        <v>5</v>
      </c>
      <c r="N24" s="15">
        <v>1</v>
      </c>
      <c r="O24" s="25">
        <v>7</v>
      </c>
      <c r="P24" s="9">
        <v>1</v>
      </c>
      <c r="Q24" s="26">
        <v>8</v>
      </c>
      <c r="R24" s="23">
        <v>4</v>
      </c>
      <c r="S24" s="9">
        <v>7</v>
      </c>
      <c r="T24" s="15">
        <v>1</v>
      </c>
      <c r="U24" s="9">
        <v>0</v>
      </c>
      <c r="V24" s="9">
        <v>0</v>
      </c>
      <c r="W24" s="9">
        <v>0</v>
      </c>
      <c r="X24" s="27">
        <v>0</v>
      </c>
      <c r="Y24" s="83"/>
      <c r="Z24" s="9"/>
      <c r="AA24" s="31">
        <v>4</v>
      </c>
      <c r="AB24" s="17">
        <v>4</v>
      </c>
      <c r="AC24" s="15">
        <v>3</v>
      </c>
      <c r="AD24" s="15">
        <v>3</v>
      </c>
      <c r="AE24" s="9"/>
      <c r="AF24" s="9"/>
      <c r="AG24" s="9">
        <v>6</v>
      </c>
      <c r="AH24" s="27">
        <v>1</v>
      </c>
      <c r="AI24" s="15">
        <v>0</v>
      </c>
      <c r="AJ24" s="83">
        <v>0</v>
      </c>
      <c r="AK24" s="84">
        <v>2</v>
      </c>
      <c r="AL24" s="83">
        <v>2</v>
      </c>
      <c r="AM24" s="83">
        <v>1</v>
      </c>
      <c r="AN24" s="83">
        <v>1</v>
      </c>
      <c r="AO24" s="83"/>
      <c r="AP24" s="83"/>
      <c r="AQ24" s="83">
        <v>1</v>
      </c>
      <c r="AR24" s="83">
        <v>1</v>
      </c>
      <c r="AS24" s="81">
        <f t="shared" si="0"/>
        <v>70</v>
      </c>
      <c r="AT24" s="82">
        <f t="shared" si="1"/>
        <v>35</v>
      </c>
      <c r="AU24" s="109">
        <f t="shared" si="2"/>
        <v>50</v>
      </c>
      <c r="AV24" s="2"/>
    </row>
    <row r="25" spans="1:48" ht="26.25" customHeight="1">
      <c r="A25" s="6">
        <v>23</v>
      </c>
      <c r="B25" s="7" t="s">
        <v>50</v>
      </c>
      <c r="C25" s="9">
        <v>9</v>
      </c>
      <c r="D25" s="9">
        <v>0</v>
      </c>
      <c r="E25" s="9">
        <v>8</v>
      </c>
      <c r="F25" s="9">
        <v>4</v>
      </c>
      <c r="G25" s="96">
        <v>4</v>
      </c>
      <c r="H25" s="23">
        <v>3</v>
      </c>
      <c r="I25" s="22">
        <v>1</v>
      </c>
      <c r="J25" s="9">
        <v>1</v>
      </c>
      <c r="K25" s="24">
        <v>5</v>
      </c>
      <c r="L25" s="9">
        <v>0</v>
      </c>
      <c r="M25" s="9">
        <v>2</v>
      </c>
      <c r="N25" s="9">
        <v>2</v>
      </c>
      <c r="O25" s="25">
        <v>2</v>
      </c>
      <c r="P25" s="9">
        <v>0</v>
      </c>
      <c r="Q25" s="26"/>
      <c r="R25" s="23"/>
      <c r="S25" s="9">
        <v>1</v>
      </c>
      <c r="T25" s="9">
        <v>0</v>
      </c>
      <c r="U25" s="15">
        <v>0</v>
      </c>
      <c r="V25" s="15">
        <v>0</v>
      </c>
      <c r="W25" s="15">
        <v>0</v>
      </c>
      <c r="X25" s="15">
        <v>0</v>
      </c>
      <c r="Y25" s="83">
        <v>2</v>
      </c>
      <c r="Z25" s="9">
        <v>1</v>
      </c>
      <c r="AA25" s="31">
        <v>4</v>
      </c>
      <c r="AB25" s="17">
        <v>1</v>
      </c>
      <c r="AC25" s="15">
        <v>2</v>
      </c>
      <c r="AD25" s="15">
        <v>2</v>
      </c>
      <c r="AE25" s="9"/>
      <c r="AF25" s="9"/>
      <c r="AG25" s="9"/>
      <c r="AH25" s="9"/>
      <c r="AI25" s="9">
        <v>6</v>
      </c>
      <c r="AJ25" s="83">
        <v>4</v>
      </c>
      <c r="AK25" s="85">
        <v>2</v>
      </c>
      <c r="AL25" s="83">
        <v>1</v>
      </c>
      <c r="AM25" s="83"/>
      <c r="AN25" s="83"/>
      <c r="AO25" s="83"/>
      <c r="AP25" s="83"/>
      <c r="AQ25" s="83"/>
      <c r="AR25" s="83"/>
      <c r="AS25" s="81">
        <f t="shared" si="0"/>
        <v>48</v>
      </c>
      <c r="AT25" s="82">
        <f t="shared" si="1"/>
        <v>19</v>
      </c>
      <c r="AU25" s="109">
        <f t="shared" si="2"/>
        <v>39.583333333333336</v>
      </c>
      <c r="AV25" s="2"/>
    </row>
    <row r="26" spans="1:48" ht="26.25" customHeight="1">
      <c r="A26" s="6">
        <v>24</v>
      </c>
      <c r="B26" s="7" t="s">
        <v>51</v>
      </c>
      <c r="C26" s="9">
        <v>2</v>
      </c>
      <c r="D26" s="9">
        <v>0</v>
      </c>
      <c r="E26" s="9">
        <v>5</v>
      </c>
      <c r="F26" s="9">
        <v>1</v>
      </c>
      <c r="G26" s="97"/>
      <c r="H26" s="23"/>
      <c r="I26" s="22">
        <v>1</v>
      </c>
      <c r="J26" s="9">
        <v>1</v>
      </c>
      <c r="K26" s="24">
        <v>1</v>
      </c>
      <c r="L26" s="9">
        <v>0</v>
      </c>
      <c r="M26" s="9"/>
      <c r="N26" s="9"/>
      <c r="O26" s="27"/>
      <c r="P26" s="9"/>
      <c r="Q26" s="26">
        <v>4</v>
      </c>
      <c r="R26" s="23">
        <v>0</v>
      </c>
      <c r="S26" s="9">
        <v>2</v>
      </c>
      <c r="T26" s="9">
        <v>1</v>
      </c>
      <c r="U26" s="9">
        <v>0</v>
      </c>
      <c r="V26" s="9">
        <v>0</v>
      </c>
      <c r="W26" s="9">
        <v>0</v>
      </c>
      <c r="X26" s="27">
        <v>0</v>
      </c>
      <c r="Y26" s="83"/>
      <c r="Z26" s="9"/>
      <c r="AA26" s="31"/>
      <c r="AB26" s="17"/>
      <c r="AC26" s="9">
        <v>1</v>
      </c>
      <c r="AD26" s="9">
        <v>1</v>
      </c>
      <c r="AE26" s="9"/>
      <c r="AF26" s="27"/>
      <c r="AG26" s="9"/>
      <c r="AH26" s="9"/>
      <c r="AI26" s="9">
        <v>0</v>
      </c>
      <c r="AJ26" s="83">
        <v>0</v>
      </c>
      <c r="AK26" s="85">
        <v>1</v>
      </c>
      <c r="AL26" s="83">
        <v>1</v>
      </c>
      <c r="AM26" s="83"/>
      <c r="AN26" s="83"/>
      <c r="AO26" s="83"/>
      <c r="AP26" s="83"/>
      <c r="AQ26" s="83"/>
      <c r="AR26" s="83"/>
      <c r="AS26" s="81">
        <f t="shared" si="0"/>
        <v>17</v>
      </c>
      <c r="AT26" s="82">
        <f t="shared" si="1"/>
        <v>5</v>
      </c>
      <c r="AU26" s="109">
        <f t="shared" si="2"/>
        <v>29.411764705882351</v>
      </c>
      <c r="AV26" s="2"/>
    </row>
    <row r="27" spans="1:48" ht="26.25" customHeight="1">
      <c r="A27" s="6">
        <v>25</v>
      </c>
      <c r="B27" s="7" t="s">
        <v>52</v>
      </c>
      <c r="C27" s="9">
        <v>2</v>
      </c>
      <c r="D27" s="9">
        <v>0</v>
      </c>
      <c r="E27" s="9">
        <v>4</v>
      </c>
      <c r="F27" s="9">
        <v>3</v>
      </c>
      <c r="G27" s="97">
        <v>3</v>
      </c>
      <c r="H27" s="23">
        <v>3</v>
      </c>
      <c r="I27" s="9">
        <v>0</v>
      </c>
      <c r="J27" s="9">
        <v>0</v>
      </c>
      <c r="K27" s="9">
        <v>0</v>
      </c>
      <c r="L27" s="27">
        <v>0</v>
      </c>
      <c r="M27" s="9"/>
      <c r="N27" s="9"/>
      <c r="O27" s="27"/>
      <c r="P27" s="9"/>
      <c r="Q27" s="26"/>
      <c r="R27" s="23"/>
      <c r="S27" s="9"/>
      <c r="T27" s="9"/>
      <c r="U27" s="15">
        <v>0</v>
      </c>
      <c r="V27" s="15">
        <v>0</v>
      </c>
      <c r="W27" s="15">
        <v>2</v>
      </c>
      <c r="X27" s="15">
        <v>2</v>
      </c>
      <c r="Y27" s="83"/>
      <c r="Z27" s="9"/>
      <c r="AA27" s="29"/>
      <c r="AB27" s="17"/>
      <c r="AC27" s="15">
        <v>1</v>
      </c>
      <c r="AD27" s="15">
        <v>1</v>
      </c>
      <c r="AE27" s="9"/>
      <c r="AF27" s="9"/>
      <c r="AG27" s="9"/>
      <c r="AH27" s="9"/>
      <c r="AI27" s="9">
        <v>0</v>
      </c>
      <c r="AJ27" s="83">
        <v>0</v>
      </c>
      <c r="AK27" s="84"/>
      <c r="AL27" s="83"/>
      <c r="AM27" s="83"/>
      <c r="AN27" s="83"/>
      <c r="AO27" s="83"/>
      <c r="AP27" s="83"/>
      <c r="AQ27" s="83"/>
      <c r="AR27" s="83"/>
      <c r="AS27" s="81">
        <f t="shared" si="0"/>
        <v>12</v>
      </c>
      <c r="AT27" s="82">
        <f t="shared" si="1"/>
        <v>9</v>
      </c>
      <c r="AU27" s="109">
        <f t="shared" si="2"/>
        <v>75</v>
      </c>
      <c r="AV27" s="2"/>
    </row>
    <row r="28" spans="1:48" ht="26.25" customHeight="1">
      <c r="A28" s="6">
        <v>26</v>
      </c>
      <c r="B28" s="7" t="s">
        <v>53</v>
      </c>
      <c r="C28" s="9">
        <v>3</v>
      </c>
      <c r="D28" s="9">
        <v>0</v>
      </c>
      <c r="E28" s="9">
        <v>5</v>
      </c>
      <c r="F28" s="9">
        <v>5</v>
      </c>
      <c r="G28" s="96">
        <v>4</v>
      </c>
      <c r="H28" s="23">
        <v>3</v>
      </c>
      <c r="I28" s="22">
        <v>0</v>
      </c>
      <c r="J28" s="9">
        <v>0</v>
      </c>
      <c r="K28" s="24">
        <v>3</v>
      </c>
      <c r="L28" s="9">
        <v>0</v>
      </c>
      <c r="M28" s="9">
        <v>1</v>
      </c>
      <c r="N28" s="9">
        <v>0</v>
      </c>
      <c r="O28" s="27">
        <v>2</v>
      </c>
      <c r="P28" s="9">
        <v>0</v>
      </c>
      <c r="Q28" s="26">
        <v>2</v>
      </c>
      <c r="R28" s="23">
        <v>0</v>
      </c>
      <c r="S28" s="9">
        <v>2</v>
      </c>
      <c r="T28" s="9">
        <v>0</v>
      </c>
      <c r="U28" s="15">
        <v>1</v>
      </c>
      <c r="V28" s="15">
        <v>1</v>
      </c>
      <c r="W28" s="15">
        <v>2</v>
      </c>
      <c r="X28" s="15">
        <v>2</v>
      </c>
      <c r="Y28" s="83"/>
      <c r="Z28" s="9"/>
      <c r="AA28" s="31">
        <v>3</v>
      </c>
      <c r="AB28" s="86">
        <v>0</v>
      </c>
      <c r="AC28" s="15">
        <v>3</v>
      </c>
      <c r="AD28" s="15">
        <v>3</v>
      </c>
      <c r="AE28" s="9"/>
      <c r="AF28" s="9"/>
      <c r="AG28" s="9"/>
      <c r="AH28" s="9"/>
      <c r="AI28" s="9">
        <v>2</v>
      </c>
      <c r="AJ28" s="83">
        <v>2</v>
      </c>
      <c r="AK28" s="85">
        <v>2</v>
      </c>
      <c r="AL28" s="83">
        <v>0</v>
      </c>
      <c r="AM28" s="83"/>
      <c r="AN28" s="83"/>
      <c r="AO28" s="83"/>
      <c r="AP28" s="83"/>
      <c r="AQ28" s="83"/>
      <c r="AR28" s="83"/>
      <c r="AS28" s="81">
        <f t="shared" si="0"/>
        <v>35</v>
      </c>
      <c r="AT28" s="82">
        <f t="shared" si="1"/>
        <v>16</v>
      </c>
      <c r="AU28" s="109">
        <f t="shared" si="2"/>
        <v>45.714285714285715</v>
      </c>
      <c r="AV28" s="2"/>
    </row>
    <row r="29" spans="1:48" ht="23.25" customHeight="1">
      <c r="A29" s="6">
        <v>27</v>
      </c>
      <c r="B29" s="7" t="s">
        <v>54</v>
      </c>
      <c r="C29" s="9">
        <v>0</v>
      </c>
      <c r="D29" s="9">
        <v>0</v>
      </c>
      <c r="E29" s="9">
        <v>0</v>
      </c>
      <c r="F29" s="9">
        <v>0</v>
      </c>
      <c r="G29" s="97"/>
      <c r="H29" s="23"/>
      <c r="I29" s="22">
        <v>0</v>
      </c>
      <c r="J29" s="9">
        <v>0</v>
      </c>
      <c r="K29" s="24">
        <v>0</v>
      </c>
      <c r="L29" s="9">
        <v>0</v>
      </c>
      <c r="M29" s="9"/>
      <c r="N29" s="9"/>
      <c r="O29" s="27"/>
      <c r="P29" s="9"/>
      <c r="Q29" s="26">
        <v>1</v>
      </c>
      <c r="R29" s="23">
        <v>0</v>
      </c>
      <c r="S29" s="9"/>
      <c r="T29" s="9"/>
      <c r="U29" s="9">
        <v>0</v>
      </c>
      <c r="V29" s="9">
        <v>0</v>
      </c>
      <c r="W29" s="9">
        <v>0</v>
      </c>
      <c r="X29" s="27">
        <v>0</v>
      </c>
      <c r="Y29" s="83"/>
      <c r="Z29" s="9"/>
      <c r="AA29" s="31">
        <v>2</v>
      </c>
      <c r="AB29" s="17">
        <v>1</v>
      </c>
      <c r="AC29" s="9">
        <v>0</v>
      </c>
      <c r="AD29" s="9">
        <v>0</v>
      </c>
      <c r="AE29" s="9"/>
      <c r="AF29" s="27"/>
      <c r="AG29" s="9"/>
      <c r="AH29" s="9"/>
      <c r="AI29" s="9">
        <v>0</v>
      </c>
      <c r="AJ29" s="83">
        <v>0</v>
      </c>
      <c r="AK29" s="84"/>
      <c r="AL29" s="83"/>
      <c r="AM29" s="83"/>
      <c r="AN29" s="83"/>
      <c r="AO29" s="83"/>
      <c r="AP29" s="83"/>
      <c r="AQ29" s="83"/>
      <c r="AR29" s="83"/>
      <c r="AS29" s="81">
        <f t="shared" si="0"/>
        <v>3</v>
      </c>
      <c r="AT29" s="82">
        <f t="shared" si="1"/>
        <v>1</v>
      </c>
      <c r="AU29" s="109">
        <f t="shared" si="2"/>
        <v>33.333333333333336</v>
      </c>
      <c r="AV29" s="2"/>
    </row>
    <row r="30" spans="1:48" ht="26.25" customHeight="1">
      <c r="A30" s="6">
        <v>28</v>
      </c>
      <c r="B30" s="7" t="s">
        <v>55</v>
      </c>
      <c r="C30" s="9">
        <v>0</v>
      </c>
      <c r="D30" s="9">
        <v>0</v>
      </c>
      <c r="E30" s="9">
        <v>0</v>
      </c>
      <c r="F30" s="9">
        <v>0</v>
      </c>
      <c r="G30" s="97">
        <v>1</v>
      </c>
      <c r="H30" s="23">
        <v>1</v>
      </c>
      <c r="I30" s="22">
        <v>0</v>
      </c>
      <c r="J30" s="9">
        <v>0</v>
      </c>
      <c r="K30" s="24">
        <v>4</v>
      </c>
      <c r="L30" s="9">
        <v>0</v>
      </c>
      <c r="M30" s="9"/>
      <c r="N30" s="9"/>
      <c r="O30" s="27">
        <v>1</v>
      </c>
      <c r="P30" s="9">
        <v>0</v>
      </c>
      <c r="Q30" s="26">
        <v>3</v>
      </c>
      <c r="R30" s="23">
        <v>1</v>
      </c>
      <c r="S30" s="9">
        <v>3</v>
      </c>
      <c r="T30" s="9">
        <v>0</v>
      </c>
      <c r="U30" s="9">
        <v>0</v>
      </c>
      <c r="V30" s="9">
        <v>0</v>
      </c>
      <c r="W30" s="9">
        <v>0</v>
      </c>
      <c r="X30" s="27">
        <v>0</v>
      </c>
      <c r="Y30" s="83">
        <v>0</v>
      </c>
      <c r="Z30" s="9">
        <v>0</v>
      </c>
      <c r="AA30" s="29"/>
      <c r="AB30" s="17"/>
      <c r="AC30" s="9">
        <v>2</v>
      </c>
      <c r="AD30" s="9">
        <v>2</v>
      </c>
      <c r="AE30" s="9"/>
      <c r="AF30" s="27"/>
      <c r="AG30" s="9"/>
      <c r="AH30" s="9"/>
      <c r="AI30" s="9">
        <v>0</v>
      </c>
      <c r="AJ30" s="83">
        <v>0</v>
      </c>
      <c r="AK30" s="84"/>
      <c r="AL30" s="83"/>
      <c r="AM30" s="83"/>
      <c r="AN30" s="83"/>
      <c r="AO30" s="83"/>
      <c r="AP30" s="83"/>
      <c r="AQ30" s="83"/>
      <c r="AR30" s="83"/>
      <c r="AS30" s="81">
        <f t="shared" si="0"/>
        <v>14</v>
      </c>
      <c r="AT30" s="82">
        <f t="shared" si="1"/>
        <v>4</v>
      </c>
      <c r="AU30" s="109">
        <f t="shared" si="2"/>
        <v>28.571428571428573</v>
      </c>
      <c r="AV30" s="2"/>
    </row>
    <row r="31" spans="1:48" ht="26.25" customHeight="1">
      <c r="A31" s="6">
        <v>29</v>
      </c>
      <c r="B31" s="7" t="s">
        <v>56</v>
      </c>
      <c r="C31" s="9">
        <v>0</v>
      </c>
      <c r="D31" s="9">
        <v>0</v>
      </c>
      <c r="E31" s="9">
        <v>3</v>
      </c>
      <c r="F31" s="9">
        <v>0</v>
      </c>
      <c r="G31" s="96">
        <v>1</v>
      </c>
      <c r="H31" s="23">
        <v>1</v>
      </c>
      <c r="I31" s="22">
        <v>1</v>
      </c>
      <c r="J31" s="9">
        <v>1</v>
      </c>
      <c r="K31" s="24">
        <v>1</v>
      </c>
      <c r="L31" s="9">
        <v>0</v>
      </c>
      <c r="M31" s="9">
        <v>1</v>
      </c>
      <c r="N31" s="9">
        <v>0</v>
      </c>
      <c r="O31" s="27"/>
      <c r="P31" s="9"/>
      <c r="Q31" s="26"/>
      <c r="R31" s="23"/>
      <c r="S31" s="9">
        <v>2</v>
      </c>
      <c r="T31" s="9">
        <v>0</v>
      </c>
      <c r="U31" s="15">
        <v>2</v>
      </c>
      <c r="V31" s="15">
        <v>2</v>
      </c>
      <c r="W31" s="15">
        <v>1</v>
      </c>
      <c r="X31" s="15">
        <v>1</v>
      </c>
      <c r="Y31" s="83"/>
      <c r="Z31" s="9"/>
      <c r="AA31" s="31"/>
      <c r="AB31" s="17"/>
      <c r="AC31" s="15">
        <v>1</v>
      </c>
      <c r="AD31" s="15">
        <v>1</v>
      </c>
      <c r="AE31" s="9"/>
      <c r="AF31" s="9"/>
      <c r="AG31" s="9"/>
      <c r="AH31" s="9"/>
      <c r="AI31" s="9">
        <v>0</v>
      </c>
      <c r="AJ31" s="83">
        <v>0</v>
      </c>
      <c r="AK31" s="84"/>
      <c r="AL31" s="83"/>
      <c r="AM31" s="83"/>
      <c r="AN31" s="83"/>
      <c r="AO31" s="83">
        <v>1</v>
      </c>
      <c r="AP31" s="83">
        <v>1</v>
      </c>
      <c r="AQ31" s="83"/>
      <c r="AR31" s="83"/>
      <c r="AS31" s="81">
        <f t="shared" si="0"/>
        <v>14</v>
      </c>
      <c r="AT31" s="82">
        <f t="shared" si="1"/>
        <v>7</v>
      </c>
      <c r="AU31" s="109">
        <f t="shared" si="2"/>
        <v>50</v>
      </c>
      <c r="AV31" s="2"/>
    </row>
    <row r="32" spans="1:48" ht="26.25" customHeight="1">
      <c r="A32" s="6">
        <v>30</v>
      </c>
      <c r="B32" s="7" t="s">
        <v>57</v>
      </c>
      <c r="C32" s="9">
        <v>1</v>
      </c>
      <c r="D32" s="9">
        <v>0</v>
      </c>
      <c r="E32" s="9">
        <v>3</v>
      </c>
      <c r="F32" s="9">
        <v>1</v>
      </c>
      <c r="G32" s="97">
        <v>1</v>
      </c>
      <c r="H32" s="23">
        <v>1</v>
      </c>
      <c r="I32" s="22">
        <v>2</v>
      </c>
      <c r="J32" s="9">
        <v>1</v>
      </c>
      <c r="K32" s="24">
        <v>1</v>
      </c>
      <c r="L32" s="9">
        <v>0</v>
      </c>
      <c r="M32" s="9">
        <v>1</v>
      </c>
      <c r="N32" s="9">
        <v>0</v>
      </c>
      <c r="O32" s="25">
        <v>1</v>
      </c>
      <c r="P32" s="9">
        <v>0</v>
      </c>
      <c r="Q32" s="26">
        <v>3</v>
      </c>
      <c r="R32" s="23">
        <v>1</v>
      </c>
      <c r="S32" s="9"/>
      <c r="T32" s="9"/>
      <c r="U32" s="9">
        <v>0</v>
      </c>
      <c r="V32" s="9">
        <v>0</v>
      </c>
      <c r="W32" s="9">
        <v>0</v>
      </c>
      <c r="X32" s="27">
        <v>0</v>
      </c>
      <c r="Y32" s="83">
        <v>1</v>
      </c>
      <c r="Z32" s="9">
        <v>0</v>
      </c>
      <c r="AA32" s="29"/>
      <c r="AB32" s="17"/>
      <c r="AC32" s="15">
        <v>2</v>
      </c>
      <c r="AD32" s="15">
        <v>1</v>
      </c>
      <c r="AE32" s="9"/>
      <c r="AF32" s="9"/>
      <c r="AG32" s="9"/>
      <c r="AH32" s="9"/>
      <c r="AI32" s="9">
        <v>1</v>
      </c>
      <c r="AJ32" s="83">
        <v>1</v>
      </c>
      <c r="AK32" s="84"/>
      <c r="AL32" s="83"/>
      <c r="AM32" s="83"/>
      <c r="AN32" s="83"/>
      <c r="AO32" s="83"/>
      <c r="AP32" s="83"/>
      <c r="AQ32" s="83"/>
      <c r="AR32" s="83"/>
      <c r="AS32" s="81">
        <f t="shared" si="0"/>
        <v>17</v>
      </c>
      <c r="AT32" s="82">
        <f t="shared" si="1"/>
        <v>6</v>
      </c>
      <c r="AU32" s="109">
        <f t="shared" si="2"/>
        <v>35.294117647058826</v>
      </c>
      <c r="AV32" s="2"/>
    </row>
    <row r="33" spans="1:48" ht="26.25" customHeight="1">
      <c r="A33" s="6">
        <v>31</v>
      </c>
      <c r="B33" s="7" t="s">
        <v>58</v>
      </c>
      <c r="C33" s="9">
        <v>9</v>
      </c>
      <c r="D33" s="9">
        <v>0</v>
      </c>
      <c r="E33" s="9">
        <v>7</v>
      </c>
      <c r="F33" s="9">
        <v>6</v>
      </c>
      <c r="G33" s="96"/>
      <c r="H33" s="23"/>
      <c r="I33" s="22">
        <v>4</v>
      </c>
      <c r="J33" s="9">
        <v>1</v>
      </c>
      <c r="K33" s="24">
        <v>4</v>
      </c>
      <c r="L33" s="9">
        <v>1</v>
      </c>
      <c r="M33" s="9"/>
      <c r="N33" s="9"/>
      <c r="O33" s="25"/>
      <c r="P33" s="9"/>
      <c r="Q33" s="26">
        <v>1</v>
      </c>
      <c r="R33" s="23">
        <v>1</v>
      </c>
      <c r="S33" s="9">
        <v>4</v>
      </c>
      <c r="T33" s="9">
        <v>0</v>
      </c>
      <c r="U33" s="9">
        <v>0</v>
      </c>
      <c r="V33" s="9">
        <v>0</v>
      </c>
      <c r="W33" s="9">
        <v>0</v>
      </c>
      <c r="X33" s="27">
        <v>0</v>
      </c>
      <c r="Y33" s="83"/>
      <c r="Z33" s="9"/>
      <c r="AA33" s="29"/>
      <c r="AB33" s="17"/>
      <c r="AC33" s="15">
        <v>2</v>
      </c>
      <c r="AD33" s="15">
        <v>0</v>
      </c>
      <c r="AE33" s="9"/>
      <c r="AF33" s="9"/>
      <c r="AG33" s="9"/>
      <c r="AH33" s="27"/>
      <c r="AI33" s="9">
        <v>0</v>
      </c>
      <c r="AJ33" s="9">
        <v>0</v>
      </c>
      <c r="AK33" s="30"/>
      <c r="AL33" s="9"/>
      <c r="AM33" s="15"/>
      <c r="AN33" s="15"/>
      <c r="AO33" s="15"/>
      <c r="AP33" s="15"/>
      <c r="AQ33" s="15"/>
      <c r="AR33" s="15"/>
      <c r="AS33" s="81">
        <f t="shared" si="0"/>
        <v>31</v>
      </c>
      <c r="AT33" s="82">
        <f t="shared" si="1"/>
        <v>9</v>
      </c>
      <c r="AU33" s="109">
        <f t="shared" si="2"/>
        <v>29.032258064516128</v>
      </c>
      <c r="AV33" s="2"/>
    </row>
    <row r="34" spans="1:48" ht="26.25" customHeight="1">
      <c r="A34" s="6">
        <v>32</v>
      </c>
      <c r="B34" s="7" t="s">
        <v>59</v>
      </c>
      <c r="C34" s="45">
        <v>7</v>
      </c>
      <c r="D34" s="45">
        <v>0</v>
      </c>
      <c r="E34" s="45">
        <v>5</v>
      </c>
      <c r="F34" s="45">
        <v>3</v>
      </c>
      <c r="G34" s="96">
        <v>3</v>
      </c>
      <c r="H34" s="47">
        <v>3</v>
      </c>
      <c r="I34" s="46">
        <v>0</v>
      </c>
      <c r="J34" s="45">
        <v>0</v>
      </c>
      <c r="K34" s="46">
        <v>6</v>
      </c>
      <c r="L34" s="45">
        <v>0</v>
      </c>
      <c r="M34" s="45"/>
      <c r="N34" s="45"/>
      <c r="O34" s="25"/>
      <c r="P34" s="45"/>
      <c r="Q34" s="48">
        <v>4</v>
      </c>
      <c r="R34" s="47">
        <v>0</v>
      </c>
      <c r="S34" s="45">
        <v>2</v>
      </c>
      <c r="T34" s="45">
        <v>1</v>
      </c>
      <c r="U34" s="45">
        <v>0</v>
      </c>
      <c r="V34" s="45">
        <v>0</v>
      </c>
      <c r="W34" s="45">
        <v>1</v>
      </c>
      <c r="X34" s="27">
        <v>1</v>
      </c>
      <c r="Y34" s="88">
        <v>1</v>
      </c>
      <c r="Z34" s="45">
        <v>0</v>
      </c>
      <c r="AA34" s="46">
        <v>3</v>
      </c>
      <c r="AB34" s="49">
        <v>1</v>
      </c>
      <c r="AC34" s="49">
        <v>5</v>
      </c>
      <c r="AD34" s="49">
        <v>2</v>
      </c>
      <c r="AE34" s="9"/>
      <c r="AF34" s="9"/>
      <c r="AG34" s="9"/>
      <c r="AH34" s="27"/>
      <c r="AI34" s="45">
        <v>4</v>
      </c>
      <c r="AJ34" s="45">
        <v>2</v>
      </c>
      <c r="AK34" s="50"/>
      <c r="AL34" s="45"/>
      <c r="AM34" s="49"/>
      <c r="AN34" s="49"/>
      <c r="AO34" s="49"/>
      <c r="AP34" s="49"/>
      <c r="AQ34" s="49"/>
      <c r="AR34" s="49"/>
      <c r="AS34" s="81">
        <f t="shared" si="0"/>
        <v>41</v>
      </c>
      <c r="AT34" s="82">
        <f t="shared" si="1"/>
        <v>13</v>
      </c>
      <c r="AU34" s="109">
        <f t="shared" si="2"/>
        <v>31.707317073170731</v>
      </c>
      <c r="AV34" s="2"/>
    </row>
    <row r="35" spans="1:48" ht="26.25" customHeight="1">
      <c r="A35" s="6">
        <v>33</v>
      </c>
      <c r="B35" s="7" t="s">
        <v>60</v>
      </c>
      <c r="C35" s="9">
        <v>2</v>
      </c>
      <c r="D35" s="9">
        <v>1</v>
      </c>
      <c r="E35" s="9">
        <v>2</v>
      </c>
      <c r="F35" s="9">
        <v>0</v>
      </c>
      <c r="G35" s="96">
        <v>2</v>
      </c>
      <c r="H35" s="23">
        <v>1</v>
      </c>
      <c r="I35" s="22">
        <v>0</v>
      </c>
      <c r="J35" s="9">
        <v>0</v>
      </c>
      <c r="K35" s="24">
        <v>1</v>
      </c>
      <c r="L35" s="9">
        <v>0</v>
      </c>
      <c r="M35" s="9">
        <v>1</v>
      </c>
      <c r="N35" s="9">
        <v>0</v>
      </c>
      <c r="O35" s="25">
        <v>1</v>
      </c>
      <c r="P35" s="9">
        <v>0</v>
      </c>
      <c r="Q35" s="26"/>
      <c r="R35" s="23"/>
      <c r="S35" s="9"/>
      <c r="T35" s="9"/>
      <c r="U35" s="9">
        <v>0</v>
      </c>
      <c r="V35" s="9">
        <v>0</v>
      </c>
      <c r="W35" s="9">
        <v>0</v>
      </c>
      <c r="X35" s="27">
        <v>0</v>
      </c>
      <c r="Y35" s="83"/>
      <c r="Z35" s="9"/>
      <c r="AA35" s="29"/>
      <c r="AB35" s="17"/>
      <c r="AC35" s="15">
        <v>1</v>
      </c>
      <c r="AD35" s="15">
        <v>1</v>
      </c>
      <c r="AE35" s="9"/>
      <c r="AF35" s="9"/>
      <c r="AG35" s="9"/>
      <c r="AH35" s="9"/>
      <c r="AI35" s="9">
        <v>0</v>
      </c>
      <c r="AJ35" s="9">
        <v>0</v>
      </c>
      <c r="AK35" s="30"/>
      <c r="AL35" s="9"/>
      <c r="AM35" s="15"/>
      <c r="AN35" s="15"/>
      <c r="AO35" s="15"/>
      <c r="AP35" s="15"/>
      <c r="AQ35" s="15"/>
      <c r="AR35" s="15"/>
      <c r="AS35" s="81">
        <f t="shared" si="0"/>
        <v>10</v>
      </c>
      <c r="AT35" s="82">
        <f t="shared" si="1"/>
        <v>3</v>
      </c>
      <c r="AU35" s="109">
        <f t="shared" si="2"/>
        <v>30</v>
      </c>
      <c r="AV35" s="2"/>
    </row>
    <row r="36" spans="1:48" ht="26.25" customHeight="1">
      <c r="A36" s="6">
        <v>34</v>
      </c>
      <c r="B36" s="7" t="s">
        <v>61</v>
      </c>
      <c r="C36" s="9">
        <v>0</v>
      </c>
      <c r="D36" s="9">
        <v>0</v>
      </c>
      <c r="E36" s="9">
        <v>0</v>
      </c>
      <c r="F36" s="9">
        <v>0</v>
      </c>
      <c r="G36" s="96"/>
      <c r="H36" s="23"/>
      <c r="I36" s="22">
        <v>0</v>
      </c>
      <c r="J36" s="9">
        <v>0</v>
      </c>
      <c r="K36" s="24">
        <v>1</v>
      </c>
      <c r="L36" s="9">
        <v>0</v>
      </c>
      <c r="M36" s="9"/>
      <c r="N36" s="9"/>
      <c r="O36" s="25"/>
      <c r="P36" s="9"/>
      <c r="Q36" s="26">
        <v>1</v>
      </c>
      <c r="R36" s="23">
        <v>0</v>
      </c>
      <c r="S36" s="9">
        <v>1</v>
      </c>
      <c r="T36" s="9">
        <v>0</v>
      </c>
      <c r="U36" s="9">
        <v>0</v>
      </c>
      <c r="V36" s="27">
        <v>0</v>
      </c>
      <c r="W36" s="15">
        <v>0</v>
      </c>
      <c r="X36" s="15">
        <v>0</v>
      </c>
      <c r="Y36" s="83"/>
      <c r="Z36" s="9"/>
      <c r="AA36" s="29">
        <v>3</v>
      </c>
      <c r="AB36" s="17">
        <v>1</v>
      </c>
      <c r="AC36" s="15">
        <v>1</v>
      </c>
      <c r="AD36" s="15">
        <v>0</v>
      </c>
      <c r="AE36" s="9"/>
      <c r="AF36" s="9"/>
      <c r="AG36" s="9"/>
      <c r="AH36" s="9"/>
      <c r="AI36" s="9">
        <v>2</v>
      </c>
      <c r="AJ36" s="9">
        <v>1</v>
      </c>
      <c r="AK36" s="30"/>
      <c r="AL36" s="9"/>
      <c r="AM36" s="15"/>
      <c r="AN36" s="15"/>
      <c r="AO36" s="15"/>
      <c r="AP36" s="15"/>
      <c r="AQ36" s="15"/>
      <c r="AR36" s="15"/>
      <c r="AS36" s="81">
        <f t="shared" si="0"/>
        <v>9</v>
      </c>
      <c r="AT36" s="82">
        <f t="shared" si="1"/>
        <v>2</v>
      </c>
      <c r="AU36" s="109">
        <f t="shared" si="2"/>
        <v>22.222222222222221</v>
      </c>
      <c r="AV36" s="2"/>
    </row>
    <row r="37" spans="1:48" ht="26.25" customHeight="1">
      <c r="A37" s="51"/>
      <c r="B37" s="52" t="s">
        <v>62</v>
      </c>
      <c r="C37" s="53">
        <f>SUM(C3:C36)</f>
        <v>95</v>
      </c>
      <c r="D37" s="53"/>
      <c r="E37" s="53">
        <f>SUM(E3:E36)</f>
        <v>101</v>
      </c>
      <c r="F37" s="53"/>
      <c r="G37" s="24">
        <f>SUM(G3:G36)</f>
        <v>48</v>
      </c>
      <c r="H37" s="53"/>
      <c r="I37" s="54">
        <f>SUM(I3:I36)</f>
        <v>44</v>
      </c>
      <c r="J37" s="53"/>
      <c r="K37" s="53">
        <f>SUM(K3:K36)</f>
        <v>78</v>
      </c>
      <c r="L37" s="53"/>
      <c r="M37" s="53">
        <f>SUM(M3:M36)</f>
        <v>25</v>
      </c>
      <c r="N37" s="53"/>
      <c r="O37" s="55">
        <f>SUM(O3:O36)</f>
        <v>32</v>
      </c>
      <c r="P37" s="53"/>
      <c r="Q37" s="53">
        <f>SUM(Q3:Q36)</f>
        <v>57</v>
      </c>
      <c r="S37" s="53">
        <f>SUM(S3:S36)</f>
        <v>60</v>
      </c>
      <c r="T37" s="53"/>
      <c r="U37" s="53">
        <f>SUM(U3:U36)</f>
        <v>4</v>
      </c>
      <c r="V37" s="53"/>
      <c r="W37" s="53">
        <f>SUM(W3:W36)</f>
        <v>14</v>
      </c>
      <c r="X37" s="98"/>
      <c r="Y37" s="89">
        <f>SUM(Y3:Y36)</f>
        <v>7</v>
      </c>
      <c r="Z37" s="53"/>
      <c r="AA37" s="54">
        <f>SUM(AA3:AA36)</f>
        <v>48</v>
      </c>
      <c r="AB37" s="98"/>
      <c r="AC37" s="53">
        <f>SUM(AC3:AC36)</f>
        <v>62</v>
      </c>
      <c r="AD37" s="53"/>
      <c r="AE37" s="53">
        <f>SUM(AE3:AE36)</f>
        <v>1</v>
      </c>
      <c r="AF37" s="53"/>
      <c r="AG37" s="53">
        <f>SUM(AG3:AG36)</f>
        <v>14</v>
      </c>
      <c r="AH37" s="53"/>
      <c r="AI37" s="53">
        <f>SUM(AI3:AI36)</f>
        <v>35</v>
      </c>
      <c r="AJ37" s="98"/>
      <c r="AK37" s="53">
        <f>SUM(AK3:AK36)</f>
        <v>15</v>
      </c>
      <c r="AL37" s="98"/>
      <c r="AM37" s="53">
        <f>SUM(AM3:AM36)</f>
        <v>1</v>
      </c>
      <c r="AN37" s="53"/>
      <c r="AO37" s="53">
        <f>SUM(AO3:AO36)</f>
        <v>1</v>
      </c>
      <c r="AP37" s="53"/>
      <c r="AQ37" s="53">
        <f>SUM(AQ3:AQ36)</f>
        <v>3</v>
      </c>
      <c r="AR37" s="53"/>
      <c r="AS37" s="81">
        <f>SUM(AS3:AS36)</f>
        <v>745</v>
      </c>
      <c r="AT37" s="82"/>
      <c r="AU37" s="109">
        <f>AVERAGE(AU3:AU36)</f>
        <v>38.478722437585148</v>
      </c>
      <c r="AV37" s="2"/>
    </row>
    <row r="38" spans="1:48" ht="26.25" customHeight="1">
      <c r="A38" s="51"/>
      <c r="B38" s="56" t="s">
        <v>63</v>
      </c>
      <c r="C38" s="53"/>
      <c r="D38" s="53">
        <f>SUM(D3:D37)</f>
        <v>7</v>
      </c>
      <c r="E38" s="53"/>
      <c r="F38" s="53">
        <f>SUM(F3:F37)</f>
        <v>62</v>
      </c>
      <c r="G38" s="30"/>
      <c r="H38" s="53">
        <f>SUM(H3:H37)</f>
        <v>38</v>
      </c>
      <c r="I38" s="53"/>
      <c r="J38" s="53">
        <f>SUM(J3:J37)</f>
        <v>24</v>
      </c>
      <c r="K38" s="53"/>
      <c r="L38" s="53">
        <f>SUM(L12:L37)</f>
        <v>5</v>
      </c>
      <c r="M38" s="53"/>
      <c r="N38" s="53">
        <f>SUM(N3:N37)</f>
        <v>6</v>
      </c>
      <c r="O38" s="55"/>
      <c r="P38" s="53">
        <f>SUM(P3:P37)</f>
        <v>4</v>
      </c>
      <c r="Q38" s="53"/>
      <c r="R38" s="53">
        <f>SUM(R3:R37)</f>
        <v>13</v>
      </c>
      <c r="S38" s="53"/>
      <c r="T38" s="53">
        <f>SUM(T3:T37)</f>
        <v>4</v>
      </c>
      <c r="U38" s="53"/>
      <c r="V38" s="53">
        <f>SUM(V3:V37)</f>
        <v>4</v>
      </c>
      <c r="W38" s="53"/>
      <c r="X38" s="53">
        <f>SUM(X3:X37)</f>
        <v>11</v>
      </c>
      <c r="Y38" s="89"/>
      <c r="Z38" s="53">
        <f>SUM(Z3:Z37)</f>
        <v>1</v>
      </c>
      <c r="AA38" s="57"/>
      <c r="AB38" s="54">
        <f>SUM(AB3:AB37)</f>
        <v>19</v>
      </c>
      <c r="AC38" s="53"/>
      <c r="AD38" s="53">
        <f>SUM(AD3:AD37)</f>
        <v>42</v>
      </c>
      <c r="AE38" s="53"/>
      <c r="AF38" s="53"/>
      <c r="AG38" s="53"/>
      <c r="AH38" s="53">
        <f>SUM(AH3:AH37)</f>
        <v>1</v>
      </c>
      <c r="AI38" s="53"/>
      <c r="AJ38" s="53">
        <f>SUM(AJ3:AJ37)</f>
        <v>16</v>
      </c>
      <c r="AK38" s="53"/>
      <c r="AL38" s="53">
        <f>SUM(AL3:AL37)</f>
        <v>9</v>
      </c>
      <c r="AM38" s="53"/>
      <c r="AN38" s="53">
        <f>SUM(AN3:AN37)</f>
        <v>1</v>
      </c>
      <c r="AO38" s="53"/>
      <c r="AP38" s="53">
        <f>SUM(AP3:AP37)</f>
        <v>1</v>
      </c>
      <c r="AQ38" s="53"/>
      <c r="AR38" s="53">
        <v>1</v>
      </c>
      <c r="AS38" s="110"/>
      <c r="AT38" s="82">
        <f>SUM(AT3:AT37)</f>
        <v>272</v>
      </c>
      <c r="AU38" s="82"/>
      <c r="AV38" s="2"/>
    </row>
    <row r="39" spans="1:48" ht="25.5" customHeight="1">
      <c r="A39" s="51"/>
      <c r="B39" s="51"/>
      <c r="C39" s="58"/>
      <c r="D39" s="58"/>
      <c r="E39" s="58"/>
      <c r="F39" s="58"/>
      <c r="G39" s="30"/>
      <c r="H39" s="58"/>
      <c r="I39" s="58"/>
      <c r="J39" s="58"/>
      <c r="K39" s="58"/>
      <c r="L39" s="58"/>
      <c r="M39" s="58"/>
      <c r="N39" s="58"/>
      <c r="O39" s="59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60"/>
      <c r="AB39" s="60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110"/>
      <c r="AT39" s="110"/>
      <c r="AU39" s="110"/>
      <c r="AV39" s="2"/>
    </row>
    <row r="40" spans="1:48" ht="25.5" customHeight="1">
      <c r="A40" s="51"/>
      <c r="B40" s="51"/>
      <c r="C40" s="61"/>
      <c r="D40" s="61"/>
      <c r="E40" s="61"/>
      <c r="F40" s="61"/>
      <c r="G40" s="62"/>
      <c r="H40" s="61"/>
      <c r="I40" s="61"/>
      <c r="J40" s="61"/>
      <c r="K40" s="61"/>
      <c r="L40" s="61"/>
      <c r="M40" s="61"/>
      <c r="N40" s="61"/>
      <c r="O40" s="59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3"/>
      <c r="AB40" s="63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110"/>
      <c r="AT40" s="110"/>
      <c r="AU40" s="110"/>
      <c r="AV40" s="2"/>
    </row>
    <row r="41" spans="1:48" ht="25.5" customHeight="1">
      <c r="A41" s="51"/>
      <c r="B41" s="51"/>
      <c r="C41" s="61"/>
      <c r="D41" s="61"/>
      <c r="E41" s="61"/>
      <c r="F41" s="61"/>
      <c r="G41" s="30"/>
      <c r="H41" s="61"/>
      <c r="I41" s="61"/>
      <c r="J41" s="61"/>
      <c r="K41" s="61"/>
      <c r="L41" s="61"/>
      <c r="M41" s="61"/>
      <c r="N41" s="61"/>
      <c r="O41" s="59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3"/>
      <c r="AB41" s="63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51"/>
      <c r="AT41" s="51"/>
      <c r="AU41" s="51"/>
      <c r="AV41" s="2"/>
    </row>
    <row r="42" spans="1:48" ht="25.5" customHeight="1">
      <c r="A42" s="51"/>
      <c r="B42" s="51"/>
      <c r="C42" s="61"/>
      <c r="D42" s="61"/>
      <c r="E42" s="61"/>
      <c r="F42" s="61"/>
      <c r="G42" s="30"/>
      <c r="H42" s="61"/>
      <c r="I42" s="61"/>
      <c r="J42" s="61"/>
      <c r="K42" s="61"/>
      <c r="L42" s="61"/>
      <c r="M42" s="61"/>
      <c r="N42" s="61"/>
      <c r="O42" s="59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3"/>
      <c r="AB42" s="63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51"/>
      <c r="AT42" s="51"/>
      <c r="AU42" s="51"/>
      <c r="AV42" s="2"/>
    </row>
    <row r="43" spans="1:48" ht="25.5" customHeight="1">
      <c r="A43" s="51"/>
      <c r="B43" s="51"/>
      <c r="C43" s="61"/>
      <c r="D43" s="61"/>
      <c r="E43" s="61"/>
      <c r="F43" s="61"/>
      <c r="G43" s="62"/>
      <c r="H43" s="61"/>
      <c r="I43" s="61"/>
      <c r="J43" s="61"/>
      <c r="K43" s="61"/>
      <c r="L43" s="61"/>
      <c r="M43" s="61"/>
      <c r="N43" s="61"/>
      <c r="O43" s="59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3"/>
      <c r="AB43" s="63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51"/>
      <c r="AT43" s="51"/>
      <c r="AU43" s="51"/>
      <c r="AV43" s="2"/>
    </row>
    <row r="44" spans="1:48" ht="25.5" customHeight="1">
      <c r="A44" s="51"/>
      <c r="B44" s="51"/>
      <c r="C44" s="61"/>
      <c r="D44" s="61"/>
      <c r="E44" s="61"/>
      <c r="F44" s="61"/>
      <c r="G44" s="30"/>
      <c r="H44" s="61"/>
      <c r="I44" s="61"/>
      <c r="J44" s="61"/>
      <c r="K44" s="61"/>
      <c r="L44" s="61"/>
      <c r="M44" s="61"/>
      <c r="N44" s="61"/>
      <c r="O44" s="59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3"/>
      <c r="AB44" s="63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51"/>
      <c r="AT44" s="51"/>
      <c r="AU44" s="51"/>
      <c r="AV44" s="2"/>
    </row>
    <row r="45" spans="1:48" ht="25.5" customHeight="1">
      <c r="A45" s="51"/>
      <c r="B45" s="51"/>
      <c r="C45" s="61"/>
      <c r="D45" s="61"/>
      <c r="E45" s="61"/>
      <c r="F45" s="61"/>
      <c r="G45" s="62"/>
      <c r="H45" s="61"/>
      <c r="I45" s="61"/>
      <c r="J45" s="61"/>
      <c r="K45" s="61"/>
      <c r="L45" s="61"/>
      <c r="M45" s="61"/>
      <c r="N45" s="61"/>
      <c r="O45" s="59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3"/>
      <c r="AB45" s="63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51"/>
      <c r="AT45" s="51"/>
      <c r="AU45" s="51"/>
      <c r="AV45" s="2"/>
    </row>
    <row r="46" spans="1:48" ht="25.5" customHeight="1">
      <c r="A46" s="51"/>
      <c r="B46" s="51"/>
      <c r="C46" s="61"/>
      <c r="D46" s="61"/>
      <c r="E46" s="61"/>
      <c r="F46" s="61"/>
      <c r="G46" s="62"/>
      <c r="H46" s="61"/>
      <c r="I46" s="61"/>
      <c r="J46" s="61"/>
      <c r="K46" s="61"/>
      <c r="L46" s="61"/>
      <c r="M46" s="61"/>
      <c r="N46" s="61"/>
      <c r="O46" s="59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3"/>
      <c r="AB46" s="63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51"/>
      <c r="AT46" s="51"/>
      <c r="AU46" s="51"/>
      <c r="AV46" s="2"/>
    </row>
    <row r="47" spans="1:48" ht="25.5" customHeight="1">
      <c r="A47" s="51"/>
      <c r="B47" s="51"/>
      <c r="C47" s="61"/>
      <c r="D47" s="61"/>
      <c r="E47" s="61"/>
      <c r="F47" s="61"/>
      <c r="G47" s="62"/>
      <c r="H47" s="61"/>
      <c r="I47" s="61"/>
      <c r="J47" s="61"/>
      <c r="K47" s="61"/>
      <c r="L47" s="61"/>
      <c r="M47" s="61"/>
      <c r="N47" s="61"/>
      <c r="O47" s="59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3"/>
      <c r="AB47" s="63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51"/>
      <c r="AT47" s="51"/>
      <c r="AU47" s="51"/>
      <c r="AV47" s="2"/>
    </row>
    <row r="48" spans="1:48" ht="25.5" customHeight="1">
      <c r="A48" s="51"/>
      <c r="B48" s="51"/>
      <c r="C48" s="61"/>
      <c r="D48" s="61"/>
      <c r="E48" s="61"/>
      <c r="F48" s="61"/>
      <c r="G48" s="62"/>
      <c r="H48" s="61"/>
      <c r="I48" s="61"/>
      <c r="J48" s="61"/>
      <c r="K48" s="61"/>
      <c r="L48" s="61"/>
      <c r="M48" s="61"/>
      <c r="N48" s="61"/>
      <c r="O48" s="59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3"/>
      <c r="AB48" s="63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51"/>
      <c r="AT48" s="51"/>
      <c r="AU48" s="51"/>
      <c r="AV48" s="2"/>
    </row>
    <row r="49" spans="1:48" ht="25.5" customHeight="1">
      <c r="A49" s="51"/>
      <c r="B49" s="5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59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3"/>
      <c r="AB49" s="63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51"/>
      <c r="AT49" s="51"/>
      <c r="AU49" s="51"/>
      <c r="AV49" s="2"/>
    </row>
    <row r="50" spans="1:48" ht="25.5" customHeight="1">
      <c r="A50" s="51"/>
      <c r="B50" s="5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59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3"/>
      <c r="AB50" s="63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51"/>
      <c r="AT50" s="51"/>
      <c r="AU50" s="51"/>
      <c r="AV50" s="2"/>
    </row>
    <row r="51" spans="1:48" ht="25.5" customHeight="1">
      <c r="A51" s="51"/>
      <c r="B51" s="5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59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3"/>
      <c r="AB51" s="63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51"/>
      <c r="AT51" s="51"/>
      <c r="AU51" s="51"/>
      <c r="AV51" s="2"/>
    </row>
    <row r="52" spans="1:48" ht="25.5" customHeight="1">
      <c r="A52" s="51"/>
      <c r="B52" s="5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59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3"/>
      <c r="AB52" s="63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51"/>
      <c r="AT52" s="51"/>
      <c r="AU52" s="51"/>
      <c r="AV52" s="2"/>
    </row>
    <row r="53" spans="1:48" ht="25.5" customHeight="1">
      <c r="A53" s="51"/>
      <c r="B53" s="5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59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3"/>
      <c r="AB53" s="63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51"/>
      <c r="AT53" s="51"/>
      <c r="AU53" s="51"/>
      <c r="AV53" s="2"/>
    </row>
    <row r="54" spans="1:48" ht="25.5" customHeight="1">
      <c r="A54" s="51"/>
      <c r="B54" s="5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59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3"/>
      <c r="AB54" s="63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51"/>
      <c r="AT54" s="51"/>
      <c r="AU54" s="51"/>
      <c r="AV54" s="2"/>
    </row>
    <row r="55" spans="1:48" ht="25.5" customHeight="1">
      <c r="A55" s="51"/>
      <c r="B55" s="5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59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3"/>
      <c r="AB55" s="63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51"/>
      <c r="AT55" s="51"/>
      <c r="AU55" s="51"/>
      <c r="AV55" s="2"/>
    </row>
    <row r="56" spans="1:48" ht="25.5" customHeight="1">
      <c r="A56" s="51"/>
      <c r="B56" s="5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59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3"/>
      <c r="AB56" s="63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51"/>
      <c r="AT56" s="51"/>
      <c r="AU56" s="51"/>
      <c r="AV56" s="2"/>
    </row>
    <row r="57" spans="1:48" ht="25.5" customHeight="1">
      <c r="A57" s="51"/>
      <c r="B57" s="5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59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3"/>
      <c r="AB57" s="63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51"/>
      <c r="AT57" s="51"/>
      <c r="AU57" s="51"/>
      <c r="AV57" s="2"/>
    </row>
    <row r="58" spans="1:48" ht="25.5" customHeight="1">
      <c r="A58" s="51"/>
      <c r="B58" s="5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59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3"/>
      <c r="AB58" s="63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51"/>
      <c r="AT58" s="51"/>
      <c r="AU58" s="51"/>
      <c r="AV58" s="2"/>
    </row>
    <row r="59" spans="1:48" ht="25.5" customHeight="1">
      <c r="A59" s="51"/>
      <c r="B59" s="5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59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3"/>
      <c r="AB59" s="63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51"/>
      <c r="AT59" s="51"/>
      <c r="AU59" s="51"/>
      <c r="AV59" s="2"/>
    </row>
    <row r="60" spans="1:48" ht="25.5" customHeight="1">
      <c r="A60" s="51"/>
      <c r="B60" s="5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59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3"/>
      <c r="AB60" s="63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51"/>
      <c r="AT60" s="51"/>
      <c r="AU60" s="51"/>
      <c r="AV60" s="2"/>
    </row>
    <row r="61" spans="1:48" ht="25.5" customHeight="1">
      <c r="A61" s="51"/>
      <c r="B61" s="5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59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3"/>
      <c r="AB61" s="63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51"/>
      <c r="AT61" s="51"/>
      <c r="AU61" s="51"/>
      <c r="AV61" s="2"/>
    </row>
    <row r="62" spans="1:48" ht="25.5" customHeight="1">
      <c r="A62" s="51"/>
      <c r="B62" s="5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59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3"/>
      <c r="AB62" s="63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51"/>
      <c r="AT62" s="51"/>
      <c r="AU62" s="51"/>
      <c r="AV62" s="2"/>
    </row>
    <row r="63" spans="1:48" ht="25.5" customHeight="1">
      <c r="A63" s="51"/>
      <c r="B63" s="5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59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3"/>
      <c r="AB63" s="63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51"/>
      <c r="AT63" s="51"/>
      <c r="AU63" s="51"/>
      <c r="AV63" s="2"/>
    </row>
    <row r="64" spans="1:48" ht="25.5" customHeight="1">
      <c r="A64" s="51"/>
      <c r="B64" s="5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59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3"/>
      <c r="AB64" s="63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51"/>
      <c r="AT64" s="51"/>
      <c r="AU64" s="51"/>
      <c r="AV64" s="2"/>
    </row>
    <row r="65" spans="1:48" ht="25.5" customHeight="1">
      <c r="A65" s="51"/>
      <c r="B65" s="5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59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3"/>
      <c r="AB65" s="63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51"/>
      <c r="AT65" s="51"/>
      <c r="AU65" s="51"/>
      <c r="AV65" s="2"/>
    </row>
    <row r="66" spans="1:48" ht="25.5" customHeight="1">
      <c r="A66" s="51"/>
      <c r="B66" s="5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59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3"/>
      <c r="AB66" s="63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51"/>
      <c r="AT66" s="51"/>
      <c r="AU66" s="51"/>
      <c r="AV66" s="2"/>
    </row>
    <row r="67" spans="1:48" ht="25.5" customHeight="1">
      <c r="A67" s="51"/>
      <c r="B67" s="5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59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3"/>
      <c r="AB67" s="63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51"/>
      <c r="AT67" s="51"/>
      <c r="AU67" s="51"/>
      <c r="AV67" s="2"/>
    </row>
    <row r="68" spans="1:48" ht="25.5" customHeight="1">
      <c r="A68" s="51"/>
      <c r="B68" s="5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59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3"/>
      <c r="AB68" s="63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51"/>
      <c r="AT68" s="51"/>
      <c r="AU68" s="51"/>
      <c r="AV68" s="2"/>
    </row>
    <row r="69" spans="1:48" ht="25.5" customHeight="1">
      <c r="A69" s="51"/>
      <c r="B69" s="5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59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3"/>
      <c r="AB69" s="63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51"/>
      <c r="AT69" s="51"/>
      <c r="AU69" s="51"/>
      <c r="AV69" s="2"/>
    </row>
    <row r="70" spans="1:48" ht="25.5" customHeight="1">
      <c r="A70" s="51"/>
      <c r="B70" s="5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59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3"/>
      <c r="AB70" s="63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51"/>
      <c r="AT70" s="51"/>
      <c r="AU70" s="51"/>
      <c r="AV70" s="2"/>
    </row>
    <row r="71" spans="1:48" ht="25.5" customHeight="1">
      <c r="A71" s="51"/>
      <c r="B71" s="5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59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3"/>
      <c r="AB71" s="63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51"/>
      <c r="AT71" s="51"/>
      <c r="AU71" s="51"/>
      <c r="AV71" s="2"/>
    </row>
    <row r="72" spans="1:48" ht="25.5" customHeight="1">
      <c r="A72" s="51"/>
      <c r="B72" s="5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59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3"/>
      <c r="AB72" s="63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51"/>
      <c r="AT72" s="51"/>
      <c r="AU72" s="51"/>
      <c r="AV72" s="2"/>
    </row>
    <row r="73" spans="1:48" ht="25.5" customHeight="1">
      <c r="A73" s="51"/>
      <c r="B73" s="5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3"/>
      <c r="AB73" s="63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51"/>
      <c r="AT73" s="51"/>
      <c r="AU73" s="51"/>
      <c r="AV73" s="2"/>
    </row>
    <row r="74" spans="1:48" ht="25.5" customHeight="1">
      <c r="A74" s="51"/>
      <c r="B74" s="5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59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3"/>
      <c r="AB74" s="63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51"/>
      <c r="AT74" s="51"/>
      <c r="AU74" s="51"/>
      <c r="AV74" s="2"/>
    </row>
    <row r="75" spans="1:48" ht="25.5" customHeight="1">
      <c r="A75" s="51"/>
      <c r="B75" s="5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59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3"/>
      <c r="AB75" s="63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51"/>
      <c r="AT75" s="51"/>
      <c r="AU75" s="51"/>
      <c r="AV75" s="2"/>
    </row>
    <row r="76" spans="1:48" ht="25.5" customHeight="1">
      <c r="A76" s="51"/>
      <c r="B76" s="5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59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3"/>
      <c r="AB76" s="63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51"/>
      <c r="AT76" s="51"/>
      <c r="AU76" s="51"/>
      <c r="AV76" s="2"/>
    </row>
    <row r="77" spans="1:48" ht="25.5" customHeight="1">
      <c r="A77" s="51"/>
      <c r="B77" s="5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59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3"/>
      <c r="AB77" s="63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51"/>
      <c r="AT77" s="51"/>
      <c r="AU77" s="51"/>
      <c r="AV77" s="2"/>
    </row>
    <row r="78" spans="1:48" ht="25.5" customHeight="1">
      <c r="A78" s="51"/>
      <c r="B78" s="5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59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3"/>
      <c r="AB78" s="63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51"/>
      <c r="AT78" s="51"/>
      <c r="AU78" s="51"/>
      <c r="AV78" s="2"/>
    </row>
    <row r="79" spans="1:48" ht="25.5" customHeight="1">
      <c r="A79" s="51"/>
      <c r="B79" s="5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59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3"/>
      <c r="AB79" s="63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51"/>
      <c r="AT79" s="51"/>
      <c r="AU79" s="51"/>
      <c r="AV79" s="2"/>
    </row>
    <row r="80" spans="1:48" ht="25.5" customHeight="1">
      <c r="A80" s="51"/>
      <c r="B80" s="5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59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3"/>
      <c r="AB80" s="63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51"/>
      <c r="AT80" s="51"/>
      <c r="AU80" s="51"/>
      <c r="AV80" s="2"/>
    </row>
    <row r="81" spans="1:48" ht="25.5" customHeight="1">
      <c r="A81" s="51"/>
      <c r="B81" s="5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59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3"/>
      <c r="AB81" s="63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51"/>
      <c r="AT81" s="51"/>
      <c r="AU81" s="51"/>
      <c r="AV81" s="2"/>
    </row>
    <row r="82" spans="1:48" ht="25.5" customHeight="1">
      <c r="A82" s="51"/>
      <c r="B82" s="5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59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3"/>
      <c r="AB82" s="63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51"/>
      <c r="AT82" s="51"/>
      <c r="AU82" s="51"/>
      <c r="AV82" s="2"/>
    </row>
    <row r="83" spans="1:48" ht="25.5" customHeight="1">
      <c r="A83" s="51"/>
      <c r="B83" s="5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59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3"/>
      <c r="AB83" s="63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51"/>
      <c r="AT83" s="51"/>
      <c r="AU83" s="51"/>
      <c r="AV83" s="2"/>
    </row>
    <row r="84" spans="1:48" ht="25.5" customHeight="1">
      <c r="A84" s="51"/>
      <c r="B84" s="5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59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3"/>
      <c r="AB84" s="63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51"/>
      <c r="AT84" s="51"/>
      <c r="AU84" s="51"/>
      <c r="AV84" s="2"/>
    </row>
    <row r="85" spans="1:48" ht="25.5" customHeight="1">
      <c r="A85" s="51"/>
      <c r="B85" s="5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59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3"/>
      <c r="AB85" s="63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51"/>
      <c r="AT85" s="51"/>
      <c r="AU85" s="51"/>
      <c r="AV85" s="2"/>
    </row>
    <row r="86" spans="1:48" ht="25.5" customHeight="1">
      <c r="A86" s="51"/>
      <c r="B86" s="5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59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3"/>
      <c r="AB86" s="63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51"/>
      <c r="AT86" s="51"/>
      <c r="AU86" s="51"/>
      <c r="AV86" s="2"/>
    </row>
    <row r="87" spans="1:48" ht="25.5" customHeight="1">
      <c r="A87" s="51"/>
      <c r="B87" s="5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59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3"/>
      <c r="AB87" s="63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51"/>
      <c r="AT87" s="51"/>
      <c r="AU87" s="51"/>
      <c r="AV87" s="2"/>
    </row>
    <row r="88" spans="1:48" ht="25.5" customHeight="1">
      <c r="A88" s="51"/>
      <c r="B88" s="5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59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3"/>
      <c r="AB88" s="63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51"/>
      <c r="AT88" s="51"/>
      <c r="AU88" s="51"/>
      <c r="AV88" s="2"/>
    </row>
    <row r="89" spans="1:48" ht="25.5" customHeight="1">
      <c r="A89" s="51"/>
      <c r="B89" s="5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59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3"/>
      <c r="AB89" s="63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51"/>
      <c r="AT89" s="51"/>
      <c r="AU89" s="51"/>
      <c r="AV89" s="2"/>
    </row>
    <row r="90" spans="1:48" ht="25.5" customHeight="1">
      <c r="A90" s="51"/>
      <c r="B90" s="5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59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3"/>
      <c r="AB90" s="63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51"/>
      <c r="AT90" s="51"/>
      <c r="AU90" s="51"/>
      <c r="AV90" s="2"/>
    </row>
    <row r="91" spans="1:48" ht="25.5" customHeight="1">
      <c r="A91" s="51"/>
      <c r="B91" s="5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59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3"/>
      <c r="AB91" s="63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51"/>
      <c r="AT91" s="51"/>
      <c r="AU91" s="51"/>
      <c r="AV91" s="2"/>
    </row>
    <row r="92" spans="1:48" ht="25.5" customHeight="1">
      <c r="A92" s="51"/>
      <c r="B92" s="5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59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3"/>
      <c r="AB92" s="63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51"/>
      <c r="AT92" s="51"/>
      <c r="AU92" s="51"/>
      <c r="AV92" s="2"/>
    </row>
    <row r="93" spans="1:48" ht="25.5" customHeight="1">
      <c r="A93" s="51"/>
      <c r="B93" s="5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59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3"/>
      <c r="AB93" s="63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51"/>
      <c r="AT93" s="51"/>
      <c r="AU93" s="51"/>
      <c r="AV93" s="2"/>
    </row>
    <row r="94" spans="1:48" ht="25.5" customHeight="1">
      <c r="A94" s="51"/>
      <c r="B94" s="5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59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3"/>
      <c r="AB94" s="63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51"/>
      <c r="AT94" s="51"/>
      <c r="AU94" s="51"/>
      <c r="AV94" s="2"/>
    </row>
    <row r="95" spans="1:48" ht="25.5" customHeight="1">
      <c r="A95" s="51"/>
      <c r="B95" s="5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59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3"/>
      <c r="AB95" s="63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51"/>
      <c r="AT95" s="51"/>
      <c r="AU95" s="51"/>
      <c r="AV95" s="2"/>
    </row>
    <row r="96" spans="1:48" ht="25.5" customHeight="1">
      <c r="A96" s="51"/>
      <c r="B96" s="5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59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3"/>
      <c r="AB96" s="63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51"/>
      <c r="AT96" s="51"/>
      <c r="AU96" s="51"/>
      <c r="AV96" s="2"/>
    </row>
    <row r="97" spans="1:48" ht="25.5" customHeight="1">
      <c r="A97" s="51"/>
      <c r="B97" s="5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59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3"/>
      <c r="AB97" s="63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51"/>
      <c r="AT97" s="51"/>
      <c r="AU97" s="51"/>
      <c r="AV97" s="2"/>
    </row>
    <row r="98" spans="1:48" ht="25.5" customHeight="1">
      <c r="A98" s="51"/>
      <c r="B98" s="5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59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3"/>
      <c r="AB98" s="63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51"/>
      <c r="AT98" s="51"/>
      <c r="AU98" s="51"/>
      <c r="AV98" s="2"/>
    </row>
    <row r="99" spans="1:48" ht="25.5" customHeight="1">
      <c r="A99" s="51"/>
      <c r="B99" s="5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59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3"/>
      <c r="AB99" s="63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51"/>
      <c r="AT99" s="51"/>
      <c r="AU99" s="51"/>
      <c r="AV99" s="2"/>
    </row>
    <row r="100" spans="1:48" ht="25.5" customHeight="1">
      <c r="A100" s="51"/>
      <c r="B100" s="5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59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3"/>
      <c r="AB100" s="63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51"/>
      <c r="AT100" s="51"/>
      <c r="AU100" s="51"/>
      <c r="AV100" s="2"/>
    </row>
    <row r="101" spans="1:48" ht="25.5" customHeight="1">
      <c r="A101" s="51"/>
      <c r="B101" s="5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59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3"/>
      <c r="AB101" s="63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51"/>
      <c r="AT101" s="51"/>
      <c r="AU101" s="51"/>
      <c r="AV101" s="2"/>
    </row>
    <row r="102" spans="1:48" ht="25.5" customHeight="1">
      <c r="A102" s="51"/>
      <c r="B102" s="5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59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3"/>
      <c r="AB102" s="63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51"/>
      <c r="AT102" s="51"/>
      <c r="AU102" s="51"/>
      <c r="AV102" s="2"/>
    </row>
    <row r="103" spans="1:48" ht="25.5" customHeight="1">
      <c r="A103" s="51"/>
      <c r="B103" s="5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59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3"/>
      <c r="AB103" s="63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51"/>
      <c r="AT103" s="51"/>
      <c r="AU103" s="51"/>
      <c r="AV103" s="2"/>
    </row>
    <row r="104" spans="1:48" ht="25.5" customHeight="1">
      <c r="A104" s="51"/>
      <c r="B104" s="5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59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3"/>
      <c r="AB104" s="63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51"/>
      <c r="AT104" s="51"/>
      <c r="AU104" s="51"/>
      <c r="AV104" s="2"/>
    </row>
    <row r="105" spans="1:48" ht="25.5" customHeight="1">
      <c r="A105" s="51"/>
      <c r="B105" s="5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59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3"/>
      <c r="AB105" s="63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51"/>
      <c r="AT105" s="51"/>
      <c r="AU105" s="51"/>
      <c r="AV105" s="2"/>
    </row>
    <row r="106" spans="1:48" ht="25.5" customHeight="1">
      <c r="A106" s="51"/>
      <c r="B106" s="5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59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3"/>
      <c r="AB106" s="63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51"/>
      <c r="AT106" s="51"/>
      <c r="AU106" s="51"/>
      <c r="AV106" s="2"/>
    </row>
    <row r="107" spans="1:48" ht="25.5" customHeight="1">
      <c r="A107" s="51"/>
      <c r="B107" s="5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59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3"/>
      <c r="AB107" s="63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51"/>
      <c r="AT107" s="51"/>
      <c r="AU107" s="51"/>
      <c r="AV107" s="2"/>
    </row>
    <row r="108" spans="1:48" ht="25.5" customHeight="1">
      <c r="A108" s="51"/>
      <c r="B108" s="5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59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3"/>
      <c r="AB108" s="63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51"/>
      <c r="AT108" s="51"/>
      <c r="AU108" s="51"/>
      <c r="AV108" s="2"/>
    </row>
    <row r="109" spans="1:48" ht="25.5" customHeight="1">
      <c r="A109" s="51"/>
      <c r="B109" s="5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59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3"/>
      <c r="AB109" s="63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51"/>
      <c r="AT109" s="51"/>
      <c r="AU109" s="51"/>
      <c r="AV109" s="2"/>
    </row>
    <row r="110" spans="1:48" ht="25.5" customHeight="1">
      <c r="A110" s="51"/>
      <c r="B110" s="5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59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3"/>
      <c r="AB110" s="63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51"/>
      <c r="AT110" s="51"/>
      <c r="AU110" s="51"/>
      <c r="AV110" s="2"/>
    </row>
    <row r="111" spans="1:48" ht="25.5" customHeight="1">
      <c r="A111" s="51"/>
      <c r="B111" s="5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59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3"/>
      <c r="AB111" s="63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51"/>
      <c r="AT111" s="51"/>
      <c r="AU111" s="51"/>
      <c r="AV111" s="2"/>
    </row>
    <row r="112" spans="1:48" ht="25.5" customHeight="1">
      <c r="A112" s="51"/>
      <c r="B112" s="5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59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3"/>
      <c r="AB112" s="63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51"/>
      <c r="AT112" s="51"/>
      <c r="AU112" s="51"/>
      <c r="AV112" s="2"/>
    </row>
    <row r="113" spans="1:48" ht="25.5" customHeight="1">
      <c r="A113" s="51"/>
      <c r="B113" s="5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59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3"/>
      <c r="AB113" s="63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51"/>
      <c r="AT113" s="51"/>
      <c r="AU113" s="51"/>
      <c r="AV113" s="2"/>
    </row>
    <row r="114" spans="1:48" ht="25.5" customHeight="1">
      <c r="A114" s="51"/>
      <c r="B114" s="5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59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3"/>
      <c r="AB114" s="63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51"/>
      <c r="AT114" s="51"/>
      <c r="AU114" s="51"/>
      <c r="AV114" s="2"/>
    </row>
    <row r="115" spans="1:48" ht="25.5" customHeight="1">
      <c r="A115" s="51"/>
      <c r="B115" s="5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59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3"/>
      <c r="AB115" s="63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51"/>
      <c r="AT115" s="51"/>
      <c r="AU115" s="51"/>
      <c r="AV115" s="2"/>
    </row>
    <row r="116" spans="1:48" ht="25.5" customHeight="1">
      <c r="A116" s="51"/>
      <c r="B116" s="5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59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3"/>
      <c r="AB116" s="63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51"/>
      <c r="AT116" s="51"/>
      <c r="AU116" s="51"/>
      <c r="AV116" s="2"/>
    </row>
    <row r="117" spans="1:48" ht="25.5" customHeight="1">
      <c r="A117" s="51"/>
      <c r="B117" s="5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59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3"/>
      <c r="AB117" s="63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51"/>
      <c r="AT117" s="51"/>
      <c r="AU117" s="51"/>
      <c r="AV117" s="2"/>
    </row>
    <row r="118" spans="1:48" ht="25.5" customHeight="1">
      <c r="A118" s="51"/>
      <c r="B118" s="5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59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3"/>
      <c r="AB118" s="63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51"/>
      <c r="AT118" s="51"/>
      <c r="AU118" s="51"/>
      <c r="AV118" s="2"/>
    </row>
    <row r="119" spans="1:48" ht="25.5" customHeight="1">
      <c r="A119" s="51"/>
      <c r="B119" s="5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59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3"/>
      <c r="AB119" s="63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51"/>
      <c r="AT119" s="51"/>
      <c r="AU119" s="51"/>
      <c r="AV119" s="2"/>
    </row>
    <row r="120" spans="1:48" ht="25.5" customHeight="1">
      <c r="A120" s="51"/>
      <c r="B120" s="5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59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3"/>
      <c r="AB120" s="63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51"/>
      <c r="AT120" s="51"/>
      <c r="AU120" s="51"/>
      <c r="AV120" s="2"/>
    </row>
    <row r="121" spans="1:48" ht="25.5" customHeight="1">
      <c r="A121" s="51"/>
      <c r="B121" s="5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59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3"/>
      <c r="AB121" s="63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51"/>
      <c r="AT121" s="51"/>
      <c r="AU121" s="51"/>
      <c r="AV121" s="2"/>
    </row>
    <row r="122" spans="1:48" ht="25.5" customHeight="1">
      <c r="A122" s="51"/>
      <c r="B122" s="5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59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3"/>
      <c r="AB122" s="63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51"/>
      <c r="AT122" s="51"/>
      <c r="AU122" s="51"/>
      <c r="AV122" s="2"/>
    </row>
    <row r="123" spans="1:48" ht="25.5" customHeight="1">
      <c r="A123" s="51"/>
      <c r="B123" s="5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59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3"/>
      <c r="AB123" s="63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51"/>
      <c r="AT123" s="51"/>
      <c r="AU123" s="51"/>
      <c r="AV123" s="2"/>
    </row>
    <row r="124" spans="1:48" ht="25.5" customHeight="1">
      <c r="A124" s="51"/>
      <c r="B124" s="5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59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3"/>
      <c r="AB124" s="63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51"/>
      <c r="AT124" s="51"/>
      <c r="AU124" s="51"/>
      <c r="AV124" s="2"/>
    </row>
    <row r="125" spans="1:48" ht="25.5" customHeight="1">
      <c r="A125" s="51"/>
      <c r="B125" s="5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59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3"/>
      <c r="AB125" s="63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51"/>
      <c r="AT125" s="51"/>
      <c r="AU125" s="51"/>
      <c r="AV125" s="2"/>
    </row>
    <row r="126" spans="1:48" ht="25.5" customHeight="1">
      <c r="A126" s="51"/>
      <c r="B126" s="5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59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3"/>
      <c r="AB126" s="63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51"/>
      <c r="AT126" s="51"/>
      <c r="AU126" s="51"/>
      <c r="AV126" s="2"/>
    </row>
    <row r="127" spans="1:48" ht="25.5" customHeight="1">
      <c r="A127" s="51"/>
      <c r="B127" s="5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59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3"/>
      <c r="AB127" s="63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51"/>
      <c r="AT127" s="51"/>
      <c r="AU127" s="51"/>
      <c r="AV127" s="2"/>
    </row>
    <row r="128" spans="1:48" ht="25.5" customHeight="1">
      <c r="A128" s="51"/>
      <c r="B128" s="5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59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3"/>
      <c r="AB128" s="63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51"/>
      <c r="AT128" s="51"/>
      <c r="AU128" s="51"/>
      <c r="AV128" s="2"/>
    </row>
    <row r="129" spans="1:48" ht="25.5" customHeight="1">
      <c r="A129" s="51"/>
      <c r="B129" s="5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59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3"/>
      <c r="AB129" s="63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51"/>
      <c r="AT129" s="51"/>
      <c r="AU129" s="51"/>
      <c r="AV129" s="2"/>
    </row>
    <row r="130" spans="1:48" ht="25.5" customHeight="1">
      <c r="A130" s="51"/>
      <c r="B130" s="5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59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3"/>
      <c r="AB130" s="63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51"/>
      <c r="AT130" s="51"/>
      <c r="AU130" s="51"/>
      <c r="AV130" s="2"/>
    </row>
    <row r="131" spans="1:48" ht="25.5" customHeight="1">
      <c r="A131" s="51"/>
      <c r="B131" s="5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59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3"/>
      <c r="AB131" s="63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51"/>
      <c r="AT131" s="51"/>
      <c r="AU131" s="51"/>
      <c r="AV131" s="2"/>
    </row>
    <row r="132" spans="1:48" ht="25.5" customHeight="1">
      <c r="A132" s="51"/>
      <c r="B132" s="5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59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3"/>
      <c r="AB132" s="63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51"/>
      <c r="AT132" s="51"/>
      <c r="AU132" s="51"/>
      <c r="AV132" s="2"/>
    </row>
    <row r="133" spans="1:48" ht="25.5" customHeight="1">
      <c r="A133" s="51"/>
      <c r="B133" s="5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59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3"/>
      <c r="AB133" s="63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51"/>
      <c r="AT133" s="51"/>
      <c r="AU133" s="51"/>
      <c r="AV133" s="2"/>
    </row>
    <row r="134" spans="1:48" ht="25.5" customHeight="1">
      <c r="A134" s="51"/>
      <c r="B134" s="5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59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3"/>
      <c r="AB134" s="63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51"/>
      <c r="AT134" s="51"/>
      <c r="AU134" s="51"/>
      <c r="AV134" s="2"/>
    </row>
    <row r="135" spans="1:48" ht="25.5" customHeight="1">
      <c r="A135" s="51"/>
      <c r="B135" s="5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59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3"/>
      <c r="AB135" s="63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51"/>
      <c r="AT135" s="51"/>
      <c r="AU135" s="51"/>
      <c r="AV135" s="2"/>
    </row>
    <row r="136" spans="1:48" ht="25.5" customHeight="1">
      <c r="A136" s="51"/>
      <c r="B136" s="5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59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3"/>
      <c r="AB136" s="63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51"/>
      <c r="AT136" s="51"/>
      <c r="AU136" s="51"/>
      <c r="AV136" s="2"/>
    </row>
    <row r="137" spans="1:48" ht="25.5" customHeight="1">
      <c r="A137" s="51"/>
      <c r="B137" s="5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59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3"/>
      <c r="AB137" s="63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51"/>
      <c r="AT137" s="51"/>
      <c r="AU137" s="51"/>
      <c r="AV137" s="2"/>
    </row>
    <row r="138" spans="1:48" ht="25.5" customHeight="1">
      <c r="A138" s="51"/>
      <c r="B138" s="5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59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3"/>
      <c r="AB138" s="63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51"/>
      <c r="AT138" s="51"/>
      <c r="AU138" s="51"/>
      <c r="AV138" s="2"/>
    </row>
    <row r="139" spans="1:48" ht="25.5" customHeight="1">
      <c r="A139" s="51"/>
      <c r="B139" s="5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59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3"/>
      <c r="AB139" s="63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51"/>
      <c r="AT139" s="51"/>
      <c r="AU139" s="51"/>
      <c r="AV139" s="2"/>
    </row>
    <row r="140" spans="1:48" ht="25.5" customHeight="1">
      <c r="A140" s="51"/>
      <c r="B140" s="5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59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3"/>
      <c r="AB140" s="63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51"/>
      <c r="AT140" s="51"/>
      <c r="AU140" s="51"/>
      <c r="AV140" s="2"/>
    </row>
    <row r="141" spans="1:48" ht="25.5" customHeight="1">
      <c r="A141" s="51"/>
      <c r="B141" s="5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59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3"/>
      <c r="AB141" s="63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51"/>
      <c r="AT141" s="51"/>
      <c r="AU141" s="51"/>
      <c r="AV141" s="2"/>
    </row>
    <row r="142" spans="1:48" ht="25.5" customHeight="1">
      <c r="A142" s="51"/>
      <c r="B142" s="5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59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3"/>
      <c r="AB142" s="63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51"/>
      <c r="AT142" s="51"/>
      <c r="AU142" s="51"/>
      <c r="AV142" s="2"/>
    </row>
    <row r="143" spans="1:48" ht="25.5" customHeight="1">
      <c r="A143" s="51"/>
      <c r="B143" s="5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59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3"/>
      <c r="AB143" s="63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51"/>
      <c r="AT143" s="51"/>
      <c r="AU143" s="51"/>
      <c r="AV143" s="2"/>
    </row>
    <row r="144" spans="1:48" ht="25.5" customHeight="1">
      <c r="A144" s="51"/>
      <c r="B144" s="5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59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3"/>
      <c r="AB144" s="63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51"/>
      <c r="AT144" s="51"/>
      <c r="AU144" s="51"/>
      <c r="AV144" s="2"/>
    </row>
    <row r="145" spans="1:48" ht="25.5" customHeight="1">
      <c r="A145" s="51"/>
      <c r="B145" s="5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59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3"/>
      <c r="AB145" s="63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51"/>
      <c r="AT145" s="51"/>
      <c r="AU145" s="51"/>
      <c r="AV145" s="2"/>
    </row>
    <row r="146" spans="1:48" ht="25.5" customHeight="1">
      <c r="A146" s="51"/>
      <c r="B146" s="5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59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3"/>
      <c r="AB146" s="63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51"/>
      <c r="AT146" s="51"/>
      <c r="AU146" s="51"/>
      <c r="AV146" s="2"/>
    </row>
    <row r="147" spans="1:48" ht="25.5" customHeight="1">
      <c r="A147" s="51"/>
      <c r="B147" s="5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59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3"/>
      <c r="AB147" s="63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51"/>
      <c r="AT147" s="51"/>
      <c r="AU147" s="51"/>
      <c r="AV147" s="2"/>
    </row>
    <row r="148" spans="1:48" ht="25.5" customHeight="1">
      <c r="A148" s="51"/>
      <c r="B148" s="5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59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3"/>
      <c r="AB148" s="63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51"/>
      <c r="AT148" s="51"/>
      <c r="AU148" s="51"/>
      <c r="AV148" s="2"/>
    </row>
    <row r="149" spans="1:48" ht="25.5" customHeight="1">
      <c r="A149" s="51"/>
      <c r="B149" s="5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59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3"/>
      <c r="AB149" s="63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51"/>
      <c r="AT149" s="51"/>
      <c r="AU149" s="51"/>
      <c r="AV149" s="2"/>
    </row>
    <row r="150" spans="1:48" ht="25.5" customHeight="1">
      <c r="A150" s="51"/>
      <c r="B150" s="5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59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3"/>
      <c r="AB150" s="63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51"/>
      <c r="AT150" s="51"/>
      <c r="AU150" s="51"/>
      <c r="AV150" s="2"/>
    </row>
    <row r="151" spans="1:48" ht="25.5" customHeight="1">
      <c r="A151" s="51"/>
      <c r="B151" s="5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59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3"/>
      <c r="AB151" s="63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51"/>
      <c r="AT151" s="51"/>
      <c r="AU151" s="51"/>
      <c r="AV151" s="2"/>
    </row>
    <row r="152" spans="1:48" ht="25.5" customHeight="1">
      <c r="A152" s="51"/>
      <c r="B152" s="5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59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3"/>
      <c r="AB152" s="63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51"/>
      <c r="AT152" s="51"/>
      <c r="AU152" s="51"/>
      <c r="AV152" s="2"/>
    </row>
    <row r="153" spans="1:48" ht="25.5" customHeight="1">
      <c r="A153" s="51"/>
      <c r="B153" s="5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59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3"/>
      <c r="AB153" s="63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51"/>
      <c r="AT153" s="51"/>
      <c r="AU153" s="51"/>
      <c r="AV153" s="2"/>
    </row>
    <row r="154" spans="1:48" ht="25.5" customHeight="1">
      <c r="A154" s="51"/>
      <c r="B154" s="5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59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3"/>
      <c r="AB154" s="63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51"/>
      <c r="AT154" s="51"/>
      <c r="AU154" s="51"/>
      <c r="AV154" s="2"/>
    </row>
    <row r="155" spans="1:48" ht="25.5" customHeight="1">
      <c r="A155" s="51"/>
      <c r="B155" s="5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59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3"/>
      <c r="AB155" s="63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51"/>
      <c r="AT155" s="51"/>
      <c r="AU155" s="51"/>
      <c r="AV155" s="2"/>
    </row>
    <row r="156" spans="1:48" ht="25.5" customHeight="1">
      <c r="A156" s="51"/>
      <c r="B156" s="5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59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3"/>
      <c r="AB156" s="63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51"/>
      <c r="AT156" s="51"/>
      <c r="AU156" s="51"/>
      <c r="AV156" s="2"/>
    </row>
    <row r="157" spans="1:48" ht="25.5" customHeight="1">
      <c r="A157" s="51"/>
      <c r="B157" s="5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59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3"/>
      <c r="AB157" s="63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51"/>
      <c r="AT157" s="51"/>
      <c r="AU157" s="51"/>
      <c r="AV157" s="2"/>
    </row>
    <row r="158" spans="1:48" ht="25.5" customHeight="1">
      <c r="A158" s="51"/>
      <c r="B158" s="5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59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3"/>
      <c r="AB158" s="63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51"/>
      <c r="AT158" s="51"/>
      <c r="AU158" s="51"/>
      <c r="AV158" s="2"/>
    </row>
    <row r="159" spans="1:48" ht="25.5" customHeight="1">
      <c r="A159" s="51"/>
      <c r="B159" s="5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59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3"/>
      <c r="AB159" s="63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51"/>
      <c r="AT159" s="51"/>
      <c r="AU159" s="51"/>
      <c r="AV159" s="2"/>
    </row>
    <row r="160" spans="1:48" ht="25.5" customHeight="1">
      <c r="A160" s="51"/>
      <c r="B160" s="5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59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3"/>
      <c r="AB160" s="63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51"/>
      <c r="AT160" s="51"/>
      <c r="AU160" s="51"/>
      <c r="AV160" s="2"/>
    </row>
    <row r="161" spans="1:48" ht="25.5" customHeight="1">
      <c r="A161" s="51"/>
      <c r="B161" s="5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59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3"/>
      <c r="AB161" s="63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51"/>
      <c r="AT161" s="51"/>
      <c r="AU161" s="51"/>
      <c r="AV161" s="2"/>
    </row>
    <row r="162" spans="1:48" ht="25.5" customHeight="1">
      <c r="A162" s="51"/>
      <c r="B162" s="5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59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3"/>
      <c r="AB162" s="63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51"/>
      <c r="AT162" s="51"/>
      <c r="AU162" s="51"/>
      <c r="AV162" s="2"/>
    </row>
    <row r="163" spans="1:48" ht="25.5" customHeight="1">
      <c r="A163" s="51"/>
      <c r="B163" s="5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59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3"/>
      <c r="AB163" s="63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51"/>
      <c r="AT163" s="51"/>
      <c r="AU163" s="51"/>
      <c r="AV163" s="2"/>
    </row>
    <row r="164" spans="1:48" ht="25.5" customHeight="1">
      <c r="A164" s="51"/>
      <c r="B164" s="5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59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3"/>
      <c r="AB164" s="63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51"/>
      <c r="AT164" s="51"/>
      <c r="AU164" s="51"/>
      <c r="AV164" s="2"/>
    </row>
    <row r="165" spans="1:48" ht="25.5" customHeight="1">
      <c r="A165" s="51"/>
      <c r="B165" s="5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59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3"/>
      <c r="AB165" s="63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51"/>
      <c r="AT165" s="51"/>
      <c r="AU165" s="51"/>
      <c r="AV165" s="2"/>
    </row>
    <row r="166" spans="1:48" ht="25.5" customHeight="1">
      <c r="A166" s="51"/>
      <c r="B166" s="5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59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3"/>
      <c r="AB166" s="63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51"/>
      <c r="AT166" s="51"/>
      <c r="AU166" s="51"/>
      <c r="AV166" s="2"/>
    </row>
    <row r="167" spans="1:48" ht="25.5" customHeight="1">
      <c r="A167" s="51"/>
      <c r="B167" s="5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59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3"/>
      <c r="AB167" s="63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51"/>
      <c r="AT167" s="51"/>
      <c r="AU167" s="51"/>
      <c r="AV167" s="2"/>
    </row>
    <row r="168" spans="1:48" ht="25.5" customHeight="1">
      <c r="A168" s="51"/>
      <c r="B168" s="5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59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3"/>
      <c r="AB168" s="63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51"/>
      <c r="AT168" s="51"/>
      <c r="AU168" s="51"/>
      <c r="AV168" s="2"/>
    </row>
    <row r="169" spans="1:48" ht="25.5" customHeight="1">
      <c r="A169" s="51"/>
      <c r="B169" s="5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59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3"/>
      <c r="AB169" s="63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51"/>
      <c r="AT169" s="51"/>
      <c r="AU169" s="51"/>
      <c r="AV169" s="2"/>
    </row>
    <row r="170" spans="1:48" ht="25.5" customHeight="1">
      <c r="A170" s="51"/>
      <c r="B170" s="5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59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3"/>
      <c r="AB170" s="63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51"/>
      <c r="AT170" s="51"/>
      <c r="AU170" s="51"/>
      <c r="AV170" s="2"/>
    </row>
    <row r="171" spans="1:48" ht="25.5" customHeight="1">
      <c r="A171" s="51"/>
      <c r="B171" s="5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59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3"/>
      <c r="AB171" s="63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51"/>
      <c r="AT171" s="51"/>
      <c r="AU171" s="51"/>
      <c r="AV171" s="2"/>
    </row>
    <row r="172" spans="1:48" ht="25.5" customHeight="1">
      <c r="A172" s="51"/>
      <c r="B172" s="5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59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3"/>
      <c r="AB172" s="63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51"/>
      <c r="AT172" s="51"/>
      <c r="AU172" s="51"/>
      <c r="AV172" s="2"/>
    </row>
    <row r="173" spans="1:48" ht="25.5" customHeight="1">
      <c r="A173" s="51"/>
      <c r="B173" s="5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59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3"/>
      <c r="AB173" s="63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51"/>
      <c r="AT173" s="51"/>
      <c r="AU173" s="51"/>
      <c r="AV173" s="2"/>
    </row>
    <row r="174" spans="1:48" ht="25.5" customHeight="1">
      <c r="A174" s="51"/>
      <c r="B174" s="5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59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3"/>
      <c r="AB174" s="63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51"/>
      <c r="AT174" s="51"/>
      <c r="AU174" s="51"/>
      <c r="AV174" s="2"/>
    </row>
    <row r="175" spans="1:48" ht="25.5" customHeight="1">
      <c r="A175" s="51"/>
      <c r="B175" s="5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59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3"/>
      <c r="AB175" s="63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51"/>
      <c r="AT175" s="51"/>
      <c r="AU175" s="51"/>
      <c r="AV175" s="2"/>
    </row>
    <row r="176" spans="1:48" ht="25.5" customHeight="1">
      <c r="A176" s="51"/>
      <c r="B176" s="5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59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3"/>
      <c r="AB176" s="63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51"/>
      <c r="AT176" s="51"/>
      <c r="AU176" s="51"/>
      <c r="AV176" s="2"/>
    </row>
    <row r="177" spans="1:48" ht="25.5" customHeight="1">
      <c r="A177" s="51"/>
      <c r="B177" s="5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59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3"/>
      <c r="AB177" s="63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51"/>
      <c r="AT177" s="51"/>
      <c r="AU177" s="51"/>
      <c r="AV177" s="2"/>
    </row>
    <row r="178" spans="1:48" ht="25.5" customHeight="1">
      <c r="A178" s="51"/>
      <c r="B178" s="5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59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3"/>
      <c r="AB178" s="63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51"/>
      <c r="AT178" s="51"/>
      <c r="AU178" s="51"/>
      <c r="AV178" s="2"/>
    </row>
    <row r="179" spans="1:48" ht="25.5" customHeight="1">
      <c r="A179" s="51"/>
      <c r="B179" s="5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59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3"/>
      <c r="AB179" s="63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51"/>
      <c r="AT179" s="51"/>
      <c r="AU179" s="51"/>
      <c r="AV179" s="2"/>
    </row>
    <row r="180" spans="1:48" ht="25.5" customHeight="1">
      <c r="A180" s="51"/>
      <c r="B180" s="5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59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3"/>
      <c r="AB180" s="63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51"/>
      <c r="AT180" s="51"/>
      <c r="AU180" s="51"/>
      <c r="AV180" s="2"/>
    </row>
    <row r="181" spans="1:48" ht="25.5" customHeight="1">
      <c r="A181" s="51"/>
      <c r="B181" s="5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59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3"/>
      <c r="AB181" s="63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51"/>
      <c r="AT181" s="51"/>
      <c r="AU181" s="51"/>
      <c r="AV181" s="2"/>
    </row>
    <row r="182" spans="1:48" ht="25.5" customHeight="1">
      <c r="A182" s="51"/>
      <c r="B182" s="5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59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3"/>
      <c r="AB182" s="63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51"/>
      <c r="AT182" s="51"/>
      <c r="AU182" s="51"/>
      <c r="AV182" s="2"/>
    </row>
    <row r="183" spans="1:48" ht="25.5" customHeight="1">
      <c r="A183" s="51"/>
      <c r="B183" s="5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59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3"/>
      <c r="AB183" s="63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51"/>
      <c r="AT183" s="51"/>
      <c r="AU183" s="51"/>
      <c r="AV183" s="2"/>
    </row>
    <row r="184" spans="1:48" ht="25.5" customHeight="1">
      <c r="A184" s="51"/>
      <c r="B184" s="5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59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3"/>
      <c r="AB184" s="63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51"/>
      <c r="AT184" s="51"/>
      <c r="AU184" s="51"/>
      <c r="AV184" s="2"/>
    </row>
    <row r="185" spans="1:48" ht="25.5" customHeight="1">
      <c r="A185" s="51"/>
      <c r="B185" s="5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59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3"/>
      <c r="AB185" s="63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51"/>
      <c r="AT185" s="51"/>
      <c r="AU185" s="51"/>
      <c r="AV185" s="2"/>
    </row>
    <row r="186" spans="1:48" ht="25.5" customHeight="1">
      <c r="A186" s="51"/>
      <c r="B186" s="5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59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3"/>
      <c r="AB186" s="63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51"/>
      <c r="AT186" s="51"/>
      <c r="AU186" s="51"/>
      <c r="AV186" s="2"/>
    </row>
    <row r="187" spans="1:48" ht="25.5" customHeight="1">
      <c r="A187" s="51"/>
      <c r="B187" s="5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59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3"/>
      <c r="AB187" s="63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51"/>
      <c r="AT187" s="51"/>
      <c r="AU187" s="51"/>
      <c r="AV187" s="2"/>
    </row>
    <row r="188" spans="1:48" ht="25.5" customHeight="1">
      <c r="A188" s="51"/>
      <c r="B188" s="5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59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3"/>
      <c r="AB188" s="63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51"/>
      <c r="AT188" s="51"/>
      <c r="AU188" s="51"/>
      <c r="AV188" s="2"/>
    </row>
    <row r="189" spans="1:48" ht="25.5" customHeight="1">
      <c r="A189" s="51"/>
      <c r="B189" s="5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59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3"/>
      <c r="AB189" s="63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51"/>
      <c r="AT189" s="51"/>
      <c r="AU189" s="51"/>
      <c r="AV189" s="2"/>
    </row>
    <row r="190" spans="1:48" ht="25.5" customHeight="1">
      <c r="A190" s="51"/>
      <c r="B190" s="5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59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3"/>
      <c r="AB190" s="63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51"/>
      <c r="AT190" s="51"/>
      <c r="AU190" s="51"/>
      <c r="AV190" s="2"/>
    </row>
    <row r="191" spans="1:48" ht="25.5" customHeight="1">
      <c r="A191" s="51"/>
      <c r="B191" s="5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59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3"/>
      <c r="AB191" s="63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51"/>
      <c r="AT191" s="51"/>
      <c r="AU191" s="51"/>
      <c r="AV191" s="2"/>
    </row>
    <row r="192" spans="1:48" ht="25.5" customHeight="1">
      <c r="A192" s="51"/>
      <c r="B192" s="5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59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3"/>
      <c r="AB192" s="63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51"/>
      <c r="AT192" s="51"/>
      <c r="AU192" s="51"/>
      <c r="AV192" s="2"/>
    </row>
    <row r="193" spans="1:48" ht="25.5" customHeight="1">
      <c r="A193" s="51"/>
      <c r="B193" s="5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59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3"/>
      <c r="AB193" s="63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51"/>
      <c r="AT193" s="51"/>
      <c r="AU193" s="51"/>
      <c r="AV193" s="2"/>
    </row>
    <row r="194" spans="1:48" ht="25.5" customHeight="1">
      <c r="A194" s="51"/>
      <c r="B194" s="5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59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3"/>
      <c r="AB194" s="63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51"/>
      <c r="AT194" s="51"/>
      <c r="AU194" s="51"/>
      <c r="AV194" s="2"/>
    </row>
    <row r="195" spans="1:48" ht="25.5" customHeight="1">
      <c r="A195" s="51"/>
      <c r="B195" s="5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59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3"/>
      <c r="AB195" s="63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51"/>
      <c r="AT195" s="51"/>
      <c r="AU195" s="51"/>
      <c r="AV195" s="2"/>
    </row>
    <row r="196" spans="1:48" ht="25.5" customHeight="1">
      <c r="A196" s="51"/>
      <c r="B196" s="5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59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3"/>
      <c r="AB196" s="63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51"/>
      <c r="AT196" s="51"/>
      <c r="AU196" s="51"/>
      <c r="AV196" s="2"/>
    </row>
    <row r="197" spans="1:48" ht="25.5" customHeight="1">
      <c r="A197" s="51"/>
      <c r="B197" s="5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59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3"/>
      <c r="AB197" s="63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51"/>
      <c r="AT197" s="51"/>
      <c r="AU197" s="51"/>
      <c r="AV197" s="2"/>
    </row>
    <row r="198" spans="1:48" ht="25.5" customHeight="1">
      <c r="A198" s="51"/>
      <c r="B198" s="5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59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3"/>
      <c r="AB198" s="63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51"/>
      <c r="AT198" s="51"/>
      <c r="AU198" s="51"/>
      <c r="AV198" s="2"/>
    </row>
    <row r="199" spans="1:48" ht="25.5" customHeight="1">
      <c r="A199" s="51"/>
      <c r="B199" s="5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59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3"/>
      <c r="AB199" s="63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51"/>
      <c r="AT199" s="51"/>
      <c r="AU199" s="51"/>
      <c r="AV199" s="2"/>
    </row>
    <row r="200" spans="1:48" ht="25.5" customHeight="1">
      <c r="A200" s="51"/>
      <c r="B200" s="5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59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3"/>
      <c r="AB200" s="63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51"/>
      <c r="AT200" s="51"/>
      <c r="AU200" s="51"/>
      <c r="AV200" s="2"/>
    </row>
    <row r="201" spans="1:48" ht="25.5" customHeight="1">
      <c r="A201" s="51"/>
      <c r="B201" s="5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59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3"/>
      <c r="AB201" s="63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51"/>
      <c r="AT201" s="51"/>
      <c r="AU201" s="51"/>
      <c r="AV201" s="2"/>
    </row>
    <row r="202" spans="1:48" ht="25.5" customHeight="1">
      <c r="A202" s="51"/>
      <c r="B202" s="5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59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3"/>
      <c r="AB202" s="63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51"/>
      <c r="AT202" s="51"/>
      <c r="AU202" s="51"/>
      <c r="AV202" s="2"/>
    </row>
    <row r="203" spans="1:48" ht="25.5" customHeight="1">
      <c r="A203" s="51"/>
      <c r="B203" s="5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59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3"/>
      <c r="AB203" s="63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51"/>
      <c r="AT203" s="51"/>
      <c r="AU203" s="51"/>
      <c r="AV203" s="2"/>
    </row>
    <row r="204" spans="1:48" ht="25.5" customHeight="1">
      <c r="A204" s="51"/>
      <c r="B204" s="5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59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3"/>
      <c r="AB204" s="63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51"/>
      <c r="AT204" s="51"/>
      <c r="AU204" s="51"/>
      <c r="AV204" s="2"/>
    </row>
    <row r="205" spans="1:48" ht="25.5" customHeight="1">
      <c r="A205" s="51"/>
      <c r="B205" s="5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59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3"/>
      <c r="AB205" s="63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51"/>
      <c r="AT205" s="51"/>
      <c r="AU205" s="51"/>
      <c r="AV205" s="2"/>
    </row>
    <row r="206" spans="1:48" ht="25.5" customHeight="1">
      <c r="A206" s="51"/>
      <c r="B206" s="5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59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3"/>
      <c r="AB206" s="63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51"/>
      <c r="AT206" s="51"/>
      <c r="AU206" s="51"/>
      <c r="AV206" s="2"/>
    </row>
    <row r="207" spans="1:48" ht="25.5" customHeight="1">
      <c r="A207" s="51"/>
      <c r="B207" s="5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59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3"/>
      <c r="AB207" s="63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51"/>
      <c r="AT207" s="51"/>
      <c r="AU207" s="51"/>
      <c r="AV207" s="2"/>
    </row>
    <row r="208" spans="1:48" ht="25.5" customHeight="1">
      <c r="A208" s="51"/>
      <c r="B208" s="5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59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3"/>
      <c r="AB208" s="63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51"/>
      <c r="AT208" s="51"/>
      <c r="AU208" s="51"/>
      <c r="AV208" s="2"/>
    </row>
    <row r="209" spans="1:48" ht="25.5" customHeight="1">
      <c r="A209" s="51"/>
      <c r="B209" s="5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59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3"/>
      <c r="AB209" s="63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51"/>
      <c r="AT209" s="51"/>
      <c r="AU209" s="51"/>
      <c r="AV209" s="2"/>
    </row>
    <row r="210" spans="1:48" ht="25.5" customHeight="1">
      <c r="A210" s="51"/>
      <c r="B210" s="5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59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3"/>
      <c r="AB210" s="63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51"/>
      <c r="AT210" s="51"/>
      <c r="AU210" s="51"/>
      <c r="AV210" s="2"/>
    </row>
    <row r="211" spans="1:48" ht="25.5" customHeight="1">
      <c r="A211" s="51"/>
      <c r="B211" s="5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59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3"/>
      <c r="AB211" s="63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51"/>
      <c r="AT211" s="51"/>
      <c r="AU211" s="51"/>
      <c r="AV211" s="2"/>
    </row>
    <row r="212" spans="1:48" ht="25.5" customHeight="1">
      <c r="A212" s="51"/>
      <c r="B212" s="5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59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3"/>
      <c r="AB212" s="63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51"/>
      <c r="AT212" s="51"/>
      <c r="AU212" s="51"/>
      <c r="AV212" s="2"/>
    </row>
    <row r="213" spans="1:48" ht="25.5" customHeight="1">
      <c r="A213" s="51"/>
      <c r="B213" s="5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59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3"/>
      <c r="AB213" s="63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51"/>
      <c r="AT213" s="51"/>
      <c r="AU213" s="51"/>
      <c r="AV213" s="2"/>
    </row>
    <row r="214" spans="1:48" ht="25.5" customHeight="1">
      <c r="A214" s="51"/>
      <c r="B214" s="5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59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3"/>
      <c r="AB214" s="63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51"/>
      <c r="AT214" s="51"/>
      <c r="AU214" s="51"/>
      <c r="AV214" s="2"/>
    </row>
    <row r="215" spans="1:48" ht="25.5" customHeight="1">
      <c r="A215" s="51"/>
      <c r="B215" s="5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59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3"/>
      <c r="AB215" s="63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51"/>
      <c r="AT215" s="51"/>
      <c r="AU215" s="51"/>
      <c r="AV215" s="2"/>
    </row>
    <row r="216" spans="1:48" ht="25.5" customHeight="1">
      <c r="A216" s="51"/>
      <c r="B216" s="5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59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3"/>
      <c r="AB216" s="63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51"/>
      <c r="AT216" s="51"/>
      <c r="AU216" s="51"/>
      <c r="AV216" s="2"/>
    </row>
    <row r="217" spans="1:48" ht="25.5" customHeight="1">
      <c r="A217" s="51"/>
      <c r="B217" s="5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59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3"/>
      <c r="AB217" s="63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51"/>
      <c r="AT217" s="51"/>
      <c r="AU217" s="51"/>
      <c r="AV217" s="2"/>
    </row>
    <row r="218" spans="1:48" ht="25.5" customHeight="1">
      <c r="A218" s="51"/>
      <c r="B218" s="5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59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3"/>
      <c r="AB218" s="63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51"/>
      <c r="AT218" s="51"/>
      <c r="AU218" s="51"/>
      <c r="AV218" s="2"/>
    </row>
    <row r="219" spans="1:48" ht="25.5" customHeight="1">
      <c r="A219" s="51"/>
      <c r="B219" s="5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59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3"/>
      <c r="AB219" s="63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51"/>
      <c r="AT219" s="51"/>
      <c r="AU219" s="51"/>
      <c r="AV219" s="2"/>
    </row>
    <row r="220" spans="1:48" ht="25.5" customHeight="1">
      <c r="A220" s="51"/>
      <c r="B220" s="5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59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3"/>
      <c r="AB220" s="63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51"/>
      <c r="AT220" s="51"/>
      <c r="AU220" s="51"/>
      <c r="AV220" s="2"/>
    </row>
    <row r="221" spans="1:48" ht="25.5" customHeight="1">
      <c r="A221" s="51"/>
      <c r="B221" s="5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59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3"/>
      <c r="AB221" s="63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51"/>
      <c r="AT221" s="51"/>
      <c r="AU221" s="51"/>
      <c r="AV221" s="2"/>
    </row>
    <row r="222" spans="1:48" ht="25.5" customHeight="1">
      <c r="A222" s="51"/>
      <c r="B222" s="5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59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3"/>
      <c r="AB222" s="63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51"/>
      <c r="AT222" s="51"/>
      <c r="AU222" s="51"/>
      <c r="AV222" s="2"/>
    </row>
    <row r="223" spans="1:48" ht="25.5" customHeight="1">
      <c r="A223" s="51"/>
      <c r="B223" s="5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59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3"/>
      <c r="AB223" s="63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51"/>
      <c r="AT223" s="51"/>
      <c r="AU223" s="51"/>
      <c r="AV223" s="2"/>
    </row>
    <row r="224" spans="1:48" ht="25.5" customHeight="1">
      <c r="A224" s="51"/>
      <c r="B224" s="5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59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3"/>
      <c r="AB224" s="63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51"/>
      <c r="AT224" s="51"/>
      <c r="AU224" s="51"/>
      <c r="AV224" s="2"/>
    </row>
    <row r="225" spans="1:48" ht="25.5" customHeight="1">
      <c r="A225" s="51"/>
      <c r="B225" s="5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59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3"/>
      <c r="AB225" s="63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51"/>
      <c r="AT225" s="51"/>
      <c r="AU225" s="51"/>
      <c r="AV225" s="2"/>
    </row>
    <row r="226" spans="1:48" ht="25.5" customHeight="1">
      <c r="A226" s="51"/>
      <c r="B226" s="5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59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3"/>
      <c r="AB226" s="63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51"/>
      <c r="AT226" s="51"/>
      <c r="AU226" s="51"/>
      <c r="AV226" s="2"/>
    </row>
    <row r="227" spans="1:48" ht="25.5" customHeight="1">
      <c r="A227" s="51"/>
      <c r="B227" s="5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59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3"/>
      <c r="AB227" s="63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51"/>
      <c r="AT227" s="51"/>
      <c r="AU227" s="51"/>
      <c r="AV227" s="2"/>
    </row>
    <row r="228" spans="1:48" ht="25.5" customHeight="1">
      <c r="A228" s="51"/>
      <c r="B228" s="5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59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3"/>
      <c r="AB228" s="63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51"/>
      <c r="AT228" s="51"/>
      <c r="AU228" s="51"/>
      <c r="AV228" s="2"/>
    </row>
    <row r="229" spans="1:48" ht="25.5" customHeight="1">
      <c r="A229" s="51"/>
      <c r="B229" s="5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59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3"/>
      <c r="AB229" s="63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51"/>
      <c r="AT229" s="51"/>
      <c r="AU229" s="51"/>
      <c r="AV229" s="2"/>
    </row>
    <row r="230" spans="1:48" ht="25.5" customHeight="1">
      <c r="A230" s="51"/>
      <c r="B230" s="5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59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3"/>
      <c r="AB230" s="63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51"/>
      <c r="AT230" s="51"/>
      <c r="AU230" s="51"/>
      <c r="AV230" s="2"/>
    </row>
    <row r="231" spans="1:48" ht="25.5" customHeight="1">
      <c r="A231" s="51"/>
      <c r="B231" s="5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59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3"/>
      <c r="AB231" s="63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51"/>
      <c r="AT231" s="51"/>
      <c r="AU231" s="51"/>
      <c r="AV231" s="2"/>
    </row>
    <row r="232" spans="1:48" ht="25.5" customHeight="1">
      <c r="A232" s="51"/>
      <c r="B232" s="5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59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3"/>
      <c r="AB232" s="63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51"/>
      <c r="AT232" s="51"/>
      <c r="AU232" s="51"/>
      <c r="AV232" s="2"/>
    </row>
    <row r="233" spans="1:48" ht="25.5" customHeight="1">
      <c r="A233" s="51"/>
      <c r="B233" s="5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59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3"/>
      <c r="AB233" s="63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51"/>
      <c r="AT233" s="51"/>
      <c r="AU233" s="51"/>
      <c r="AV233" s="2"/>
    </row>
    <row r="234" spans="1:48" ht="25.5" customHeight="1">
      <c r="A234" s="51"/>
      <c r="B234" s="5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59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3"/>
      <c r="AB234" s="63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51"/>
      <c r="AT234" s="51"/>
      <c r="AU234" s="51"/>
      <c r="AV234" s="2"/>
    </row>
    <row r="235" spans="1:48" ht="25.5" customHeight="1">
      <c r="A235" s="51"/>
      <c r="B235" s="5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59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3"/>
      <c r="AB235" s="63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51"/>
      <c r="AT235" s="51"/>
      <c r="AU235" s="51"/>
      <c r="AV235" s="2"/>
    </row>
    <row r="236" spans="1:48" ht="25.5" customHeight="1">
      <c r="A236" s="51"/>
      <c r="B236" s="5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59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3"/>
      <c r="AB236" s="63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51"/>
      <c r="AT236" s="51"/>
      <c r="AU236" s="51"/>
      <c r="AV236" s="2"/>
    </row>
    <row r="237" spans="1:48" ht="25.5" customHeight="1">
      <c r="A237" s="51"/>
      <c r="B237" s="5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59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3"/>
      <c r="AB237" s="63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51"/>
      <c r="AT237" s="51"/>
      <c r="AU237" s="51"/>
      <c r="AV237" s="2"/>
    </row>
    <row r="238" spans="1:48" ht="25.5" customHeight="1">
      <c r="A238" s="51"/>
      <c r="B238" s="5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59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3"/>
      <c r="AB238" s="63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51"/>
      <c r="AT238" s="51"/>
      <c r="AU238" s="51"/>
      <c r="AV238" s="2"/>
    </row>
    <row r="239" spans="1:48" ht="15.75" customHeight="1"/>
    <row r="240" spans="1:4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AV2"/>
  <mergeCells count="24">
    <mergeCell ref="C1:D1"/>
    <mergeCell ref="E1:F1"/>
    <mergeCell ref="G1:H1"/>
    <mergeCell ref="I1:J1"/>
    <mergeCell ref="K1:L1"/>
    <mergeCell ref="W1:X1"/>
    <mergeCell ref="Y1:Z1"/>
    <mergeCell ref="AA1:AB1"/>
    <mergeCell ref="AC1:AD1"/>
    <mergeCell ref="M1:N1"/>
    <mergeCell ref="O1:P1"/>
    <mergeCell ref="Q1:R1"/>
    <mergeCell ref="S1:T1"/>
    <mergeCell ref="U1:V1"/>
    <mergeCell ref="AS1:AS2"/>
    <mergeCell ref="AT1:AT2"/>
    <mergeCell ref="AU1:AU2"/>
    <mergeCell ref="AE1:AF1"/>
    <mergeCell ref="AG1:AH1"/>
    <mergeCell ref="AI1:AJ1"/>
    <mergeCell ref="AK1:AL1"/>
    <mergeCell ref="AM1:AN1"/>
    <mergeCell ref="AO1:AP1"/>
    <mergeCell ref="AQ1:AR1"/>
  </mergeCells>
  <printOptions verticalCentered="1"/>
  <pageMargins left="0" right="0" top="0" bottom="0" header="0" footer="0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3.28515625" customWidth="1"/>
    <col min="2" max="2" width="48.42578125" customWidth="1"/>
    <col min="3" max="3" width="15.85546875" customWidth="1"/>
    <col min="4" max="4" width="17.140625" customWidth="1"/>
    <col min="5" max="5" width="14.28515625" customWidth="1"/>
    <col min="6" max="6" width="8.7109375" customWidth="1"/>
  </cols>
  <sheetData>
    <row r="1" spans="1:5" ht="12.75" customHeight="1"/>
    <row r="2" spans="1:5" ht="12.75" customHeight="1">
      <c r="A2" s="64"/>
      <c r="B2" s="65" t="s">
        <v>64</v>
      </c>
      <c r="C2" s="66" t="s">
        <v>22</v>
      </c>
      <c r="D2" s="67" t="s">
        <v>23</v>
      </c>
      <c r="E2" s="68" t="s">
        <v>24</v>
      </c>
    </row>
    <row r="3" spans="1:5" ht="12.75" customHeight="1">
      <c r="A3" s="69">
        <v>22</v>
      </c>
      <c r="B3" s="70" t="s">
        <v>65</v>
      </c>
      <c r="C3" s="71"/>
      <c r="D3" s="72"/>
      <c r="E3" s="73"/>
    </row>
    <row r="4" spans="1:5" ht="12.75" customHeight="1">
      <c r="A4" s="69">
        <v>10</v>
      </c>
      <c r="B4" s="70" t="s">
        <v>66</v>
      </c>
      <c r="C4" s="71"/>
      <c r="D4" s="72"/>
      <c r="E4" s="73"/>
    </row>
    <row r="5" spans="1:5" ht="12.75" customHeight="1">
      <c r="A5" s="69">
        <v>24</v>
      </c>
      <c r="B5" s="74"/>
      <c r="C5" s="71"/>
      <c r="D5" s="72"/>
      <c r="E5" s="73"/>
    </row>
    <row r="6" spans="1:5" ht="12.75" customHeight="1">
      <c r="A6" s="69">
        <v>1</v>
      </c>
      <c r="B6" s="74"/>
      <c r="C6" s="71"/>
      <c r="D6" s="72"/>
      <c r="E6" s="73"/>
    </row>
    <row r="7" spans="1:5" ht="12.75" customHeight="1">
      <c r="A7" s="69">
        <v>2</v>
      </c>
      <c r="B7" s="74"/>
      <c r="C7" s="71"/>
      <c r="D7" s="72"/>
      <c r="E7" s="73"/>
    </row>
    <row r="8" spans="1:5" ht="12.75" customHeight="1">
      <c r="A8" s="69">
        <v>8</v>
      </c>
      <c r="B8" s="74"/>
      <c r="C8" s="71"/>
      <c r="D8" s="72"/>
      <c r="E8" s="73"/>
    </row>
    <row r="9" spans="1:5" ht="12.75" customHeight="1">
      <c r="A9" s="69">
        <v>16</v>
      </c>
      <c r="B9" s="74"/>
      <c r="C9" s="71"/>
      <c r="D9" s="72"/>
      <c r="E9" s="73"/>
    </row>
    <row r="10" spans="1:5" ht="12.75" customHeight="1">
      <c r="A10" s="69">
        <v>32</v>
      </c>
      <c r="B10" s="74"/>
      <c r="C10" s="71"/>
      <c r="D10" s="72"/>
      <c r="E10" s="73"/>
    </row>
    <row r="11" spans="1:5" ht="12.75" customHeight="1">
      <c r="A11" s="69">
        <v>13</v>
      </c>
      <c r="B11" s="74"/>
      <c r="C11" s="71"/>
      <c r="D11" s="72"/>
      <c r="E11" s="73"/>
    </row>
    <row r="12" spans="1:5" ht="12.75" customHeight="1">
      <c r="A12" s="69">
        <v>26</v>
      </c>
      <c r="B12" s="74"/>
      <c r="C12" s="71"/>
      <c r="D12" s="72"/>
      <c r="E12" s="73"/>
    </row>
    <row r="13" spans="1:5" ht="12.75" customHeight="1">
      <c r="A13" s="69">
        <v>5</v>
      </c>
      <c r="B13" s="74"/>
      <c r="C13" s="71"/>
      <c r="D13" s="72"/>
      <c r="E13" s="73"/>
    </row>
    <row r="14" spans="1:5" ht="12.75" customHeight="1">
      <c r="A14" s="69">
        <v>6</v>
      </c>
      <c r="B14" s="74"/>
      <c r="C14" s="71"/>
      <c r="D14" s="72"/>
      <c r="E14" s="73"/>
    </row>
    <row r="15" spans="1:5" ht="12.75" customHeight="1">
      <c r="A15" s="69">
        <v>23</v>
      </c>
      <c r="B15" s="74"/>
      <c r="C15" s="71"/>
      <c r="D15" s="72"/>
      <c r="E15" s="73"/>
    </row>
    <row r="16" spans="1:5" ht="12.75" customHeight="1">
      <c r="A16" s="69">
        <v>25</v>
      </c>
      <c r="B16" s="74"/>
      <c r="C16" s="71"/>
      <c r="D16" s="72"/>
      <c r="E16" s="73"/>
    </row>
    <row r="17" spans="1:5" ht="12.75" customHeight="1">
      <c r="A17" s="69">
        <v>33</v>
      </c>
      <c r="B17" s="74"/>
      <c r="C17" s="71"/>
      <c r="D17" s="72"/>
      <c r="E17" s="73"/>
    </row>
    <row r="18" spans="1:5" ht="12.75" customHeight="1">
      <c r="A18" s="69">
        <v>12</v>
      </c>
      <c r="B18" s="74"/>
      <c r="C18" s="71"/>
      <c r="D18" s="72"/>
      <c r="E18" s="73"/>
    </row>
    <row r="19" spans="1:5" ht="12.75" customHeight="1">
      <c r="A19" s="75">
        <v>17</v>
      </c>
      <c r="B19" s="74"/>
      <c r="C19" s="71"/>
      <c r="D19" s="72"/>
      <c r="E19" s="73"/>
    </row>
    <row r="20" spans="1:5" ht="12.75" customHeight="1">
      <c r="A20" s="69">
        <v>18</v>
      </c>
      <c r="B20" s="74"/>
      <c r="C20" s="71"/>
      <c r="D20" s="72"/>
      <c r="E20" s="73"/>
    </row>
    <row r="21" spans="1:5" ht="12.75" customHeight="1">
      <c r="A21" s="69">
        <v>21</v>
      </c>
      <c r="B21" s="74"/>
      <c r="C21" s="71"/>
      <c r="D21" s="72"/>
      <c r="E21" s="73"/>
    </row>
    <row r="22" spans="1:5" ht="12.75" customHeight="1">
      <c r="A22" s="69">
        <v>27</v>
      </c>
      <c r="B22" s="74"/>
      <c r="C22" s="71"/>
      <c r="D22" s="72"/>
      <c r="E22" s="73"/>
    </row>
    <row r="23" spans="1:5" ht="12.75" customHeight="1">
      <c r="A23" s="69">
        <v>29</v>
      </c>
      <c r="B23" s="74"/>
      <c r="C23" s="71"/>
      <c r="D23" s="72"/>
      <c r="E23" s="73"/>
    </row>
    <row r="24" spans="1:5" ht="12.75" customHeight="1">
      <c r="A24" s="69">
        <v>15</v>
      </c>
      <c r="B24" s="74"/>
      <c r="C24" s="71"/>
      <c r="D24" s="72"/>
      <c r="E24" s="73"/>
    </row>
    <row r="25" spans="1:5" ht="12.75" customHeight="1">
      <c r="A25" s="69">
        <v>31</v>
      </c>
      <c r="B25" s="74"/>
      <c r="C25" s="71"/>
      <c r="D25" s="72"/>
      <c r="E25" s="73"/>
    </row>
    <row r="26" spans="1:5" ht="12.75" customHeight="1">
      <c r="A26" s="69">
        <v>4</v>
      </c>
      <c r="B26" s="74"/>
      <c r="C26" s="71"/>
      <c r="D26" s="72"/>
      <c r="E26" s="73"/>
    </row>
    <row r="27" spans="1:5" ht="12.75" customHeight="1">
      <c r="A27" s="69">
        <v>34</v>
      </c>
      <c r="B27" s="74"/>
      <c r="C27" s="71"/>
      <c r="D27" s="72"/>
      <c r="E27" s="73"/>
    </row>
    <row r="28" spans="1:5" ht="12.75" customHeight="1">
      <c r="A28" s="69">
        <v>19</v>
      </c>
      <c r="B28" s="74"/>
      <c r="C28" s="71"/>
      <c r="D28" s="72"/>
      <c r="E28" s="73"/>
    </row>
    <row r="29" spans="1:5" ht="12.75" customHeight="1">
      <c r="A29" s="69">
        <v>30</v>
      </c>
      <c r="B29" s="74"/>
      <c r="C29" s="71"/>
      <c r="D29" s="72"/>
      <c r="E29" s="73"/>
    </row>
    <row r="30" spans="1:5" ht="12.75" customHeight="1">
      <c r="A30" s="69">
        <v>7</v>
      </c>
      <c r="B30" s="74"/>
      <c r="C30" s="71"/>
      <c r="D30" s="72"/>
      <c r="E30" s="73"/>
    </row>
    <row r="31" spans="1:5" ht="12.75" customHeight="1">
      <c r="A31" s="69">
        <v>9</v>
      </c>
      <c r="B31" s="74"/>
      <c r="C31" s="71"/>
      <c r="D31" s="72"/>
      <c r="E31" s="73"/>
    </row>
    <row r="32" spans="1:5" ht="12.75" customHeight="1">
      <c r="A32" s="69">
        <v>11</v>
      </c>
      <c r="B32" s="74"/>
      <c r="C32" s="71"/>
      <c r="D32" s="72"/>
      <c r="E32" s="73"/>
    </row>
    <row r="33" spans="1:5" ht="12.75" customHeight="1">
      <c r="A33" s="69">
        <v>28</v>
      </c>
      <c r="B33" s="74"/>
      <c r="C33" s="71"/>
      <c r="D33" s="72"/>
      <c r="E33" s="73"/>
    </row>
    <row r="34" spans="1:5" ht="12.75" customHeight="1">
      <c r="A34" s="69">
        <v>3</v>
      </c>
      <c r="B34" s="74"/>
      <c r="C34" s="71"/>
      <c r="D34" s="72"/>
      <c r="E34" s="73"/>
    </row>
    <row r="35" spans="1:5" ht="12.75" customHeight="1">
      <c r="A35" s="69">
        <v>14</v>
      </c>
      <c r="B35" s="74"/>
      <c r="C35" s="71"/>
      <c r="D35" s="72"/>
      <c r="E35" s="73"/>
    </row>
    <row r="36" spans="1:5" ht="12.75" customHeight="1">
      <c r="A36" s="69">
        <v>20</v>
      </c>
      <c r="B36" s="74"/>
      <c r="C36" s="71"/>
      <c r="D36" s="72"/>
      <c r="E36" s="73"/>
    </row>
    <row r="37" spans="1:5" ht="12.75" customHeight="1">
      <c r="C37" s="76">
        <f>SUM(C3:C36)</f>
        <v>0</v>
      </c>
      <c r="D37" s="77"/>
      <c r="E37" s="78" t="e">
        <f>AVERAGE(E3:E36)</f>
        <v>#DIV/0!</v>
      </c>
    </row>
    <row r="38" spans="1:5" ht="12.75" customHeight="1">
      <c r="C38" s="79"/>
      <c r="D38" s="80">
        <f>SUM(D3:D37)</f>
        <v>0</v>
      </c>
    </row>
    <row r="39" spans="1:5" ht="12.75" customHeight="1"/>
    <row r="40" spans="1:5" ht="12.75" customHeight="1"/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scale="6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1</vt:lpstr>
      <vt:lpstr>рейтинг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Comp-03</dc:creator>
  <cp:lastModifiedBy>user</cp:lastModifiedBy>
  <cp:lastPrinted>2025-12-24T06:21:29Z</cp:lastPrinted>
  <dcterms:created xsi:type="dcterms:W3CDTF">2024-12-27T12:14:58Z</dcterms:created>
  <dcterms:modified xsi:type="dcterms:W3CDTF">2025-12-24T06:21:49Z</dcterms:modified>
</cp:coreProperties>
</file>